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rystal-growth\Nature communications\figshear\"/>
    </mc:Choice>
  </mc:AlternateContent>
  <xr:revisionPtr revIDLastSave="0" documentId="13_ncr:1_{D0DED9A8-CEB8-4B84-9ECD-BC2ED2EE5683}" xr6:coauthVersionLast="36" xr6:coauthVersionMax="36" xr10:uidLastSave="{00000000-0000-0000-0000-000000000000}"/>
  <bookViews>
    <workbookView xWindow="0" yWindow="0" windowWidth="23040" windowHeight="9060" xr2:uid="{1825449D-12A7-40D9-80F7-B6A635B6871F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" i="1"/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3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2" i="1"/>
  <c r="K2" i="1"/>
  <c r="N3" i="1" l="1"/>
  <c r="N6" i="1" l="1"/>
  <c r="N7" i="1"/>
  <c r="N9" i="1"/>
  <c r="N12" i="1"/>
  <c r="N13" i="1"/>
  <c r="N14" i="1"/>
  <c r="N15" i="1"/>
  <c r="N16" i="1"/>
  <c r="N17" i="1"/>
  <c r="N18" i="1"/>
  <c r="N19" i="1"/>
  <c r="N27" i="1"/>
  <c r="N39" i="1"/>
  <c r="N40" i="1"/>
  <c r="N41" i="1"/>
  <c r="N44" i="1"/>
  <c r="N51" i="1"/>
  <c r="N62" i="1"/>
  <c r="N65" i="1"/>
  <c r="N66" i="1"/>
  <c r="N69" i="1"/>
  <c r="N75" i="1"/>
  <c r="N78" i="1"/>
  <c r="N79" i="1"/>
  <c r="N80" i="1"/>
  <c r="N84" i="1"/>
  <c r="N85" i="1"/>
  <c r="N86" i="1"/>
  <c r="N87" i="1"/>
  <c r="N88" i="1"/>
  <c r="N89" i="1"/>
  <c r="N91" i="1"/>
  <c r="N109" i="1"/>
  <c r="N111" i="1"/>
  <c r="N112" i="1"/>
  <c r="N113" i="1"/>
  <c r="N115" i="1"/>
  <c r="N116" i="1"/>
  <c r="N117" i="1"/>
  <c r="N136" i="1"/>
  <c r="N139" i="1"/>
  <c r="N141" i="1"/>
  <c r="N147" i="1"/>
  <c r="N150" i="1"/>
  <c r="N151" i="1"/>
  <c r="N152" i="1"/>
  <c r="N158" i="1"/>
  <c r="N159" i="1"/>
  <c r="N160" i="1"/>
  <c r="N161" i="1"/>
  <c r="N165" i="1"/>
  <c r="N180" i="1"/>
  <c r="N181" i="1"/>
  <c r="N182" i="1"/>
  <c r="N183" i="1"/>
  <c r="N184" i="1"/>
  <c r="N189" i="1"/>
  <c r="N195" i="1"/>
  <c r="N198" i="1"/>
  <c r="N205" i="1"/>
  <c r="N206" i="1"/>
  <c r="N208" i="1"/>
  <c r="N209" i="1"/>
  <c r="N210" i="1"/>
  <c r="N218" i="1"/>
  <c r="N219" i="1"/>
  <c r="N222" i="1"/>
  <c r="N223" i="1"/>
  <c r="N224" i="1"/>
  <c r="N230" i="1"/>
  <c r="N231" i="1"/>
  <c r="N232" i="1"/>
  <c r="N234" i="1"/>
  <c r="N235" i="1"/>
  <c r="N237" i="1"/>
  <c r="N243" i="1"/>
  <c r="N253" i="1"/>
  <c r="N255" i="1"/>
  <c r="N256" i="1"/>
  <c r="N257" i="1"/>
  <c r="N260" i="1"/>
  <c r="N261" i="1"/>
  <c r="N267" i="1"/>
  <c r="N270" i="1"/>
  <c r="N277" i="1"/>
  <c r="N278" i="1"/>
  <c r="N280" i="1"/>
  <c r="N281" i="1"/>
  <c r="N282" i="1"/>
  <c r="N283" i="1"/>
  <c r="N285" i="1"/>
  <c r="N294" i="1"/>
  <c r="N295" i="1"/>
  <c r="N296" i="1"/>
  <c r="N301" i="1"/>
  <c r="N302" i="1"/>
  <c r="N303" i="1"/>
  <c r="N304" i="1"/>
  <c r="N305" i="1"/>
  <c r="N306" i="1"/>
  <c r="N307" i="1"/>
  <c r="N308" i="1"/>
  <c r="N324" i="1"/>
  <c r="N325" i="1"/>
  <c r="N331" i="1"/>
  <c r="N8" i="1"/>
  <c r="N10" i="1"/>
  <c r="N20" i="1"/>
  <c r="N22" i="1"/>
  <c r="N24" i="1"/>
  <c r="N25" i="1"/>
  <c r="N26" i="1"/>
  <c r="N31" i="1"/>
  <c r="N34" i="1"/>
  <c r="N56" i="1"/>
  <c r="N58" i="1"/>
  <c r="N63" i="1"/>
  <c r="N64" i="1"/>
  <c r="N67" i="1"/>
  <c r="N68" i="1"/>
  <c r="N82" i="1"/>
  <c r="N93" i="1"/>
  <c r="N94" i="1"/>
  <c r="N99" i="1"/>
  <c r="N102" i="1"/>
  <c r="N105" i="1"/>
  <c r="N106" i="1"/>
  <c r="N110" i="1"/>
  <c r="N118" i="1"/>
  <c r="N120" i="1"/>
  <c r="N121" i="1"/>
  <c r="N122" i="1"/>
  <c r="N123" i="1"/>
  <c r="N127" i="1"/>
  <c r="N130" i="1"/>
  <c r="N135" i="1"/>
  <c r="N137" i="1"/>
  <c r="N140" i="1"/>
  <c r="N154" i="1"/>
  <c r="N163" i="1"/>
  <c r="N164" i="1"/>
  <c r="N171" i="1"/>
  <c r="N176" i="1"/>
  <c r="N178" i="1"/>
  <c r="N187" i="1"/>
  <c r="N190" i="1"/>
  <c r="N201" i="1"/>
  <c r="N202" i="1"/>
  <c r="N207" i="1"/>
  <c r="N211" i="1"/>
  <c r="N212" i="1"/>
  <c r="N214" i="1"/>
  <c r="N216" i="1"/>
  <c r="N217" i="1"/>
  <c r="N226" i="1"/>
  <c r="N233" i="1"/>
  <c r="N236" i="1"/>
  <c r="N238" i="1"/>
  <c r="N250" i="1"/>
  <c r="N254" i="1"/>
  <c r="N262" i="1"/>
  <c r="N273" i="1"/>
  <c r="N274" i="1"/>
  <c r="N279" i="1"/>
  <c r="N284" i="1"/>
  <c r="N286" i="1"/>
  <c r="N291" i="1"/>
  <c r="N292" i="1"/>
  <c r="N293" i="1"/>
  <c r="N310" i="1"/>
  <c r="N315" i="1"/>
  <c r="N322" i="1"/>
  <c r="N326" i="1"/>
  <c r="N327" i="1"/>
  <c r="N328" i="1"/>
  <c r="N330" i="1"/>
  <c r="N21" i="1"/>
  <c r="N30" i="1"/>
  <c r="N32" i="1"/>
  <c r="N42" i="1"/>
  <c r="N43" i="1"/>
  <c r="N45" i="1"/>
  <c r="N54" i="1"/>
  <c r="N55" i="1"/>
  <c r="N90" i="1"/>
  <c r="N92" i="1"/>
  <c r="N103" i="1"/>
  <c r="N104" i="1"/>
  <c r="N114" i="1"/>
  <c r="N126" i="1"/>
  <c r="N128" i="1"/>
  <c r="N138" i="1"/>
  <c r="N162" i="1"/>
  <c r="N174" i="1"/>
  <c r="N175" i="1"/>
  <c r="N185" i="1"/>
  <c r="N186" i="1"/>
  <c r="N188" i="1"/>
  <c r="N199" i="1"/>
  <c r="N200" i="1"/>
  <c r="N246" i="1"/>
  <c r="N247" i="1"/>
  <c r="N248" i="1"/>
  <c r="N258" i="1"/>
  <c r="N259" i="1"/>
  <c r="N271" i="1"/>
  <c r="N272" i="1"/>
  <c r="N318" i="1"/>
  <c r="N319" i="1"/>
  <c r="N320" i="1"/>
  <c r="N329" i="1"/>
  <c r="N4" i="1"/>
  <c r="N5" i="1"/>
  <c r="N11" i="1"/>
  <c r="N23" i="1"/>
  <c r="N28" i="1"/>
  <c r="N29" i="1"/>
  <c r="N33" i="1"/>
  <c r="N35" i="1"/>
  <c r="N36" i="1"/>
  <c r="N37" i="1"/>
  <c r="N38" i="1"/>
  <c r="N46" i="1"/>
  <c r="N47" i="1"/>
  <c r="N48" i="1"/>
  <c r="N49" i="1"/>
  <c r="N50" i="1"/>
  <c r="N52" i="1"/>
  <c r="N53" i="1"/>
  <c r="N57" i="1"/>
  <c r="N59" i="1"/>
  <c r="N60" i="1"/>
  <c r="N61" i="1"/>
  <c r="N70" i="1"/>
  <c r="N71" i="1"/>
  <c r="N72" i="1"/>
  <c r="N73" i="1"/>
  <c r="N74" i="1"/>
  <c r="N76" i="1"/>
  <c r="N77" i="1"/>
  <c r="N81" i="1"/>
  <c r="N83" i="1"/>
  <c r="N95" i="1"/>
  <c r="N96" i="1"/>
  <c r="N97" i="1"/>
  <c r="N98" i="1"/>
  <c r="N100" i="1"/>
  <c r="N101" i="1"/>
  <c r="N107" i="1"/>
  <c r="N108" i="1"/>
  <c r="N119" i="1"/>
  <c r="N124" i="1"/>
  <c r="N125" i="1"/>
  <c r="N129" i="1"/>
  <c r="N131" i="1"/>
  <c r="N132" i="1"/>
  <c r="N133" i="1"/>
  <c r="N134" i="1"/>
  <c r="N142" i="1"/>
  <c r="N143" i="1"/>
  <c r="N144" i="1"/>
  <c r="N145" i="1"/>
  <c r="N146" i="1"/>
  <c r="N148" i="1"/>
  <c r="N149" i="1"/>
  <c r="N153" i="1"/>
  <c r="N155" i="1"/>
  <c r="N156" i="1"/>
  <c r="N157" i="1"/>
  <c r="N166" i="1"/>
  <c r="N167" i="1"/>
  <c r="N168" i="1"/>
  <c r="N169" i="1"/>
  <c r="N170" i="1"/>
  <c r="N172" i="1"/>
  <c r="N173" i="1"/>
  <c r="N177" i="1"/>
  <c r="N179" i="1"/>
  <c r="N191" i="1"/>
  <c r="N192" i="1"/>
  <c r="N193" i="1"/>
  <c r="N194" i="1"/>
  <c r="N196" i="1"/>
  <c r="N197" i="1"/>
  <c r="N203" i="1"/>
  <c r="N204" i="1"/>
  <c r="N213" i="1"/>
  <c r="N215" i="1"/>
  <c r="N220" i="1"/>
  <c r="N221" i="1"/>
  <c r="N225" i="1"/>
  <c r="N227" i="1"/>
  <c r="N228" i="1"/>
  <c r="N229" i="1"/>
  <c r="N239" i="1"/>
  <c r="N240" i="1"/>
  <c r="N241" i="1"/>
  <c r="N242" i="1"/>
  <c r="N244" i="1"/>
  <c r="N245" i="1"/>
  <c r="N249" i="1"/>
  <c r="N251" i="1"/>
  <c r="N252" i="1"/>
  <c r="N263" i="1"/>
  <c r="N264" i="1"/>
  <c r="N265" i="1"/>
  <c r="N266" i="1"/>
  <c r="N268" i="1"/>
  <c r="N269" i="1"/>
  <c r="N275" i="1"/>
  <c r="N276" i="1"/>
  <c r="N287" i="1"/>
  <c r="N288" i="1"/>
  <c r="N289" i="1"/>
  <c r="N290" i="1"/>
  <c r="N297" i="1"/>
  <c r="N298" i="1"/>
  <c r="N299" i="1"/>
  <c r="N300" i="1"/>
  <c r="N309" i="1"/>
  <c r="N311" i="1"/>
  <c r="N312" i="1"/>
  <c r="N313" i="1"/>
  <c r="N314" i="1"/>
  <c r="N316" i="1"/>
  <c r="N317" i="1"/>
  <c r="N321" i="1"/>
  <c r="N323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3" i="1"/>
  <c r="D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3" i="1"/>
  <c r="B4" i="1"/>
  <c r="B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</calcChain>
</file>

<file path=xl/sharedStrings.xml><?xml version="1.0" encoding="utf-8"?>
<sst xmlns="http://schemas.openxmlformats.org/spreadsheetml/2006/main" count="1" uniqueCount="1">
  <si>
    <t>fitting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</si>
</sst>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65288764994121"/>
          <c:y val="8.2094499276358077E-2"/>
          <c:w val="0.73838080557799279"/>
          <c:h val="0.70119890748355473"/>
        </c:manualLayout>
      </c:layout>
      <c:scatterChart>
        <c:scatterStyle val="lineMarker"/>
        <c:varyColors val="0"/>
        <c:ser>
          <c:idx val="1"/>
          <c:order val="0"/>
          <c:tx>
            <c:v>(100) plane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Sheet1!$F$3:$F$26</c:f>
              <c:numCache>
                <c:formatCode>General</c:formatCode>
                <c:ptCount val="24"/>
                <c:pt idx="0">
                  <c:v>703.4525277435265</c:v>
                </c:pt>
                <c:pt idx="1">
                  <c:v>799.6300863131936</c:v>
                </c:pt>
                <c:pt idx="2">
                  <c:v>903.2059186189889</c:v>
                </c:pt>
                <c:pt idx="3">
                  <c:v>999.383477188656</c:v>
                </c:pt>
                <c:pt idx="4">
                  <c:v>1102.9593094944512</c:v>
                </c:pt>
                <c:pt idx="5">
                  <c:v>1202.8360049321825</c:v>
                </c:pt>
                <c:pt idx="6">
                  <c:v>1306.4118372379778</c:v>
                </c:pt>
                <c:pt idx="7">
                  <c:v>1398.8902589395807</c:v>
                </c:pt>
                <c:pt idx="8">
                  <c:v>1502.466091245376</c:v>
                </c:pt>
                <c:pt idx="9">
                  <c:v>1602.3427866831073</c:v>
                </c:pt>
                <c:pt idx="10">
                  <c:v>1705.9186189889026</c:v>
                </c:pt>
                <c:pt idx="11">
                  <c:v>1805.7953144266339</c:v>
                </c:pt>
                <c:pt idx="12">
                  <c:v>1905.672009864365</c:v>
                </c:pt>
                <c:pt idx="13">
                  <c:v>2005.5487053020963</c:v>
                </c:pt>
                <c:pt idx="14">
                  <c:v>2101.7262638717634</c:v>
                </c:pt>
                <c:pt idx="15">
                  <c:v>2201.6029593094945</c:v>
                </c:pt>
                <c:pt idx="16">
                  <c:v>2301.479654747226</c:v>
                </c:pt>
                <c:pt idx="17">
                  <c:v>2401.3563501849567</c:v>
                </c:pt>
                <c:pt idx="18">
                  <c:v>2497.533908754624</c:v>
                </c:pt>
                <c:pt idx="19">
                  <c:v>2597.4106041923551</c:v>
                </c:pt>
                <c:pt idx="20">
                  <c:v>2797.1639950678177</c:v>
                </c:pt>
                <c:pt idx="21">
                  <c:v>2900.739827373613</c:v>
                </c:pt>
                <c:pt idx="22">
                  <c:v>3000.6165228113441</c:v>
                </c:pt>
                <c:pt idx="23">
                  <c:v>3096.7940813810114</c:v>
                </c:pt>
              </c:numCache>
            </c:numRef>
          </c:xVal>
          <c:yVal>
            <c:numRef>
              <c:f>Sheet1!$H$3:$H$26</c:f>
              <c:numCache>
                <c:formatCode>General</c:formatCode>
                <c:ptCount val="24"/>
                <c:pt idx="0">
                  <c:v>1.079913606911447</c:v>
                </c:pt>
                <c:pt idx="1">
                  <c:v>3.0237580993520519</c:v>
                </c:pt>
                <c:pt idx="2">
                  <c:v>4.9676025917926561</c:v>
                </c:pt>
                <c:pt idx="3">
                  <c:v>7.9913606911447079</c:v>
                </c:pt>
                <c:pt idx="4">
                  <c:v>11.015118790496761</c:v>
                </c:pt>
                <c:pt idx="5">
                  <c:v>15.982721382289416</c:v>
                </c:pt>
                <c:pt idx="6">
                  <c:v>21.598272138228943</c:v>
                </c:pt>
                <c:pt idx="7">
                  <c:v>25.053995680345572</c:v>
                </c:pt>
                <c:pt idx="8">
                  <c:v>33.261339092872568</c:v>
                </c:pt>
                <c:pt idx="9">
                  <c:v>38.228941684665223</c:v>
                </c:pt>
                <c:pt idx="10">
                  <c:v>44.9244060475162</c:v>
                </c:pt>
                <c:pt idx="11">
                  <c:v>49.460043196544277</c:v>
                </c:pt>
                <c:pt idx="12">
                  <c:v>56.155507559395247</c:v>
                </c:pt>
                <c:pt idx="13">
                  <c:v>62.203023758099349</c:v>
                </c:pt>
                <c:pt idx="14">
                  <c:v>67.170626349892004</c:v>
                </c:pt>
                <c:pt idx="15">
                  <c:v>68.898488120950319</c:v>
                </c:pt>
                <c:pt idx="16">
                  <c:v>71.274298056155502</c:v>
                </c:pt>
                <c:pt idx="17">
                  <c:v>70.194384449244055</c:v>
                </c:pt>
                <c:pt idx="18">
                  <c:v>70.194384449244055</c:v>
                </c:pt>
                <c:pt idx="19">
                  <c:v>60.043196544276455</c:v>
                </c:pt>
                <c:pt idx="20">
                  <c:v>45.356371490280779</c:v>
                </c:pt>
                <c:pt idx="21">
                  <c:v>33.045356371490278</c:v>
                </c:pt>
                <c:pt idx="22">
                  <c:v>21.382289416846653</c:v>
                </c:pt>
                <c:pt idx="23">
                  <c:v>9.5032397408207334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EC-4BD7-B11E-9DE65BA03F04}"/>
            </c:ext>
          </c:extLst>
        </c:ser>
        <c:ser>
          <c:idx val="0"/>
          <c:order val="1"/>
          <c:tx>
            <c:v>(110) plane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Sheet1!$B$3:$B$27</c:f>
              <c:numCache>
                <c:formatCode>General</c:formatCode>
                <c:ptCount val="25"/>
                <c:pt idx="0">
                  <c:v>755.24044389642415</c:v>
                </c:pt>
                <c:pt idx="1">
                  <c:v>858.81627620221957</c:v>
                </c:pt>
                <c:pt idx="2">
                  <c:v>958.69297163995066</c:v>
                </c:pt>
                <c:pt idx="3">
                  <c:v>1054.8705302096178</c:v>
                </c:pt>
                <c:pt idx="4">
                  <c:v>1154.7472256473488</c:v>
                </c:pt>
                <c:pt idx="5">
                  <c:v>1254.6239210850802</c:v>
                </c:pt>
                <c:pt idx="6">
                  <c:v>1354.5006165228115</c:v>
                </c:pt>
                <c:pt idx="7">
                  <c:v>1450.6781750924783</c:v>
                </c:pt>
                <c:pt idx="8">
                  <c:v>1550.5548705302097</c:v>
                </c:pt>
                <c:pt idx="9">
                  <c:v>1654.130702836005</c:v>
                </c:pt>
                <c:pt idx="10">
                  <c:v>1750.3082614056721</c:v>
                </c:pt>
                <c:pt idx="11">
                  <c:v>1853.8840937114674</c:v>
                </c:pt>
                <c:pt idx="12">
                  <c:v>1953.7607891491987</c:v>
                </c:pt>
                <c:pt idx="13">
                  <c:v>2049.9383477188658</c:v>
                </c:pt>
                <c:pt idx="14">
                  <c:v>2149.8150431565969</c:v>
                </c:pt>
                <c:pt idx="15">
                  <c:v>2249.6917385943279</c:v>
                </c:pt>
                <c:pt idx="16">
                  <c:v>2349.5684340320595</c:v>
                </c:pt>
                <c:pt idx="17">
                  <c:v>2453.1442663378548</c:v>
                </c:pt>
                <c:pt idx="18">
                  <c:v>2553.0209617755859</c:v>
                </c:pt>
                <c:pt idx="19">
                  <c:v>2649.1985203452527</c:v>
                </c:pt>
                <c:pt idx="20">
                  <c:v>2749.0752157829843</c:v>
                </c:pt>
                <c:pt idx="21">
                  <c:v>2852.6510480887796</c:v>
                </c:pt>
                <c:pt idx="22">
                  <c:v>2952.5277435265107</c:v>
                </c:pt>
                <c:pt idx="23">
                  <c:v>3052.4044389642418</c:v>
                </c:pt>
                <c:pt idx="24">
                  <c:v>3152.2811344019728</c:v>
                </c:pt>
              </c:numCache>
            </c:numRef>
          </c:xVal>
          <c:yVal>
            <c:numRef>
              <c:f>Sheet1!$D$3:$D$27</c:f>
              <c:numCache>
                <c:formatCode>General</c:formatCode>
                <c:ptCount val="25"/>
                <c:pt idx="0">
                  <c:v>1.2958963282937366</c:v>
                </c:pt>
                <c:pt idx="1">
                  <c:v>4.1036717062634986</c:v>
                </c:pt>
                <c:pt idx="2">
                  <c:v>6.2634989200863931</c:v>
                </c:pt>
                <c:pt idx="3">
                  <c:v>8.8552915766738654</c:v>
                </c:pt>
                <c:pt idx="4">
                  <c:v>12.526997840172786</c:v>
                </c:pt>
                <c:pt idx="5">
                  <c:v>17.062634989200863</c:v>
                </c:pt>
                <c:pt idx="6">
                  <c:v>21.382289416846653</c:v>
                </c:pt>
                <c:pt idx="7">
                  <c:v>25.70194384449244</c:v>
                </c:pt>
                <c:pt idx="8">
                  <c:v>33.045356371490278</c:v>
                </c:pt>
                <c:pt idx="9">
                  <c:v>38.444924406047512</c:v>
                </c:pt>
                <c:pt idx="10">
                  <c:v>43.628509719222464</c:v>
                </c:pt>
                <c:pt idx="11">
                  <c:v>50.539956803455723</c:v>
                </c:pt>
                <c:pt idx="12">
                  <c:v>57.019438444924404</c:v>
                </c:pt>
                <c:pt idx="13">
                  <c:v>61.987041036717059</c:v>
                </c:pt>
                <c:pt idx="14">
                  <c:v>65.2267818574514</c:v>
                </c:pt>
                <c:pt idx="15">
                  <c:v>68.898488120950319</c:v>
                </c:pt>
                <c:pt idx="16">
                  <c:v>69.114470842332608</c:v>
                </c:pt>
                <c:pt idx="17">
                  <c:v>71.274298056155502</c:v>
                </c:pt>
                <c:pt idx="18">
                  <c:v>68.034557235421161</c:v>
                </c:pt>
                <c:pt idx="19">
                  <c:v>59.827213822894166</c:v>
                </c:pt>
                <c:pt idx="20">
                  <c:v>48.812095032397409</c:v>
                </c:pt>
                <c:pt idx="21">
                  <c:v>37.796976241900644</c:v>
                </c:pt>
                <c:pt idx="22">
                  <c:v>26.349892008639308</c:v>
                </c:pt>
                <c:pt idx="23">
                  <c:v>15.982721382289416</c:v>
                </c:pt>
                <c:pt idx="24">
                  <c:v>4.7516198704103667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EC-4BD7-B11E-9DE65BA03F04}"/>
            </c:ext>
          </c:extLst>
        </c:ser>
        <c:ser>
          <c:idx val="2"/>
          <c:order val="2"/>
          <c:tx>
            <c:v>Fitting with our model</c:v>
          </c:tx>
          <c:spPr>
            <a:ln w="254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Sheet1!$K$3:$K$330</c:f>
              <c:numCache>
                <c:formatCode>General</c:formatCode>
                <c:ptCount val="328"/>
                <c:pt idx="0">
                  <c:v>3280</c:v>
                </c:pt>
                <c:pt idx="1">
                  <c:v>3270</c:v>
                </c:pt>
                <c:pt idx="2">
                  <c:v>3260</c:v>
                </c:pt>
                <c:pt idx="3">
                  <c:v>3250</c:v>
                </c:pt>
                <c:pt idx="4">
                  <c:v>3240</c:v>
                </c:pt>
                <c:pt idx="5">
                  <c:v>3230</c:v>
                </c:pt>
                <c:pt idx="6">
                  <c:v>3220</c:v>
                </c:pt>
                <c:pt idx="7">
                  <c:v>3210</c:v>
                </c:pt>
                <c:pt idx="8">
                  <c:v>3200</c:v>
                </c:pt>
                <c:pt idx="9">
                  <c:v>3190</c:v>
                </c:pt>
                <c:pt idx="10">
                  <c:v>3180</c:v>
                </c:pt>
                <c:pt idx="11">
                  <c:v>3170</c:v>
                </c:pt>
                <c:pt idx="12">
                  <c:v>3160</c:v>
                </c:pt>
                <c:pt idx="13">
                  <c:v>3150</c:v>
                </c:pt>
                <c:pt idx="14">
                  <c:v>3140</c:v>
                </c:pt>
                <c:pt idx="15">
                  <c:v>3130</c:v>
                </c:pt>
                <c:pt idx="16">
                  <c:v>3120</c:v>
                </c:pt>
                <c:pt idx="17">
                  <c:v>3110</c:v>
                </c:pt>
                <c:pt idx="18">
                  <c:v>3100</c:v>
                </c:pt>
                <c:pt idx="19">
                  <c:v>3090</c:v>
                </c:pt>
                <c:pt idx="20">
                  <c:v>3080</c:v>
                </c:pt>
                <c:pt idx="21">
                  <c:v>3070</c:v>
                </c:pt>
                <c:pt idx="22">
                  <c:v>3060</c:v>
                </c:pt>
                <c:pt idx="23">
                  <c:v>3050</c:v>
                </c:pt>
                <c:pt idx="24">
                  <c:v>3040</c:v>
                </c:pt>
                <c:pt idx="25">
                  <c:v>3030</c:v>
                </c:pt>
                <c:pt idx="26">
                  <c:v>3020</c:v>
                </c:pt>
                <c:pt idx="27">
                  <c:v>3010</c:v>
                </c:pt>
                <c:pt idx="28">
                  <c:v>3000</c:v>
                </c:pt>
                <c:pt idx="29">
                  <c:v>2990</c:v>
                </c:pt>
                <c:pt idx="30">
                  <c:v>2980</c:v>
                </c:pt>
                <c:pt idx="31">
                  <c:v>2970</c:v>
                </c:pt>
                <c:pt idx="32">
                  <c:v>2960</c:v>
                </c:pt>
                <c:pt idx="33">
                  <c:v>2950</c:v>
                </c:pt>
                <c:pt idx="34">
                  <c:v>2940</c:v>
                </c:pt>
                <c:pt idx="35">
                  <c:v>2930</c:v>
                </c:pt>
                <c:pt idx="36">
                  <c:v>2920</c:v>
                </c:pt>
                <c:pt idx="37">
                  <c:v>2910</c:v>
                </c:pt>
                <c:pt idx="38">
                  <c:v>2900</c:v>
                </c:pt>
                <c:pt idx="39">
                  <c:v>2890</c:v>
                </c:pt>
                <c:pt idx="40">
                  <c:v>2880</c:v>
                </c:pt>
                <c:pt idx="41">
                  <c:v>2870</c:v>
                </c:pt>
                <c:pt idx="42">
                  <c:v>2860</c:v>
                </c:pt>
                <c:pt idx="43">
                  <c:v>2850</c:v>
                </c:pt>
                <c:pt idx="44">
                  <c:v>2840</c:v>
                </c:pt>
                <c:pt idx="45">
                  <c:v>2830</c:v>
                </c:pt>
                <c:pt idx="46">
                  <c:v>2820</c:v>
                </c:pt>
                <c:pt idx="47">
                  <c:v>2810</c:v>
                </c:pt>
                <c:pt idx="48">
                  <c:v>2800</c:v>
                </c:pt>
                <c:pt idx="49">
                  <c:v>2790</c:v>
                </c:pt>
                <c:pt idx="50">
                  <c:v>2780</c:v>
                </c:pt>
                <c:pt idx="51">
                  <c:v>2770</c:v>
                </c:pt>
                <c:pt idx="52">
                  <c:v>2760</c:v>
                </c:pt>
                <c:pt idx="53">
                  <c:v>2750</c:v>
                </c:pt>
                <c:pt idx="54">
                  <c:v>2740</c:v>
                </c:pt>
                <c:pt idx="55">
                  <c:v>2730</c:v>
                </c:pt>
                <c:pt idx="56">
                  <c:v>2720</c:v>
                </c:pt>
                <c:pt idx="57">
                  <c:v>2710</c:v>
                </c:pt>
                <c:pt idx="58">
                  <c:v>2700</c:v>
                </c:pt>
                <c:pt idx="59">
                  <c:v>2690</c:v>
                </c:pt>
                <c:pt idx="60">
                  <c:v>2680</c:v>
                </c:pt>
                <c:pt idx="61">
                  <c:v>2670</c:v>
                </c:pt>
                <c:pt idx="62">
                  <c:v>2660</c:v>
                </c:pt>
                <c:pt idx="63">
                  <c:v>2650</c:v>
                </c:pt>
                <c:pt idx="64">
                  <c:v>2640</c:v>
                </c:pt>
                <c:pt idx="65">
                  <c:v>2630</c:v>
                </c:pt>
                <c:pt idx="66">
                  <c:v>2620</c:v>
                </c:pt>
                <c:pt idx="67">
                  <c:v>2610</c:v>
                </c:pt>
                <c:pt idx="68">
                  <c:v>2600</c:v>
                </c:pt>
                <c:pt idx="69">
                  <c:v>2590</c:v>
                </c:pt>
                <c:pt idx="70">
                  <c:v>2580</c:v>
                </c:pt>
                <c:pt idx="71">
                  <c:v>2570</c:v>
                </c:pt>
                <c:pt idx="72">
                  <c:v>2560</c:v>
                </c:pt>
                <c:pt idx="73">
                  <c:v>2550</c:v>
                </c:pt>
                <c:pt idx="74">
                  <c:v>2540</c:v>
                </c:pt>
                <c:pt idx="75">
                  <c:v>2530</c:v>
                </c:pt>
                <c:pt idx="76">
                  <c:v>2520</c:v>
                </c:pt>
                <c:pt idx="77">
                  <c:v>2510</c:v>
                </c:pt>
                <c:pt idx="78">
                  <c:v>2500</c:v>
                </c:pt>
                <c:pt idx="79">
                  <c:v>2490</c:v>
                </c:pt>
                <c:pt idx="80">
                  <c:v>2480</c:v>
                </c:pt>
                <c:pt idx="81">
                  <c:v>2470</c:v>
                </c:pt>
                <c:pt idx="82">
                  <c:v>2460</c:v>
                </c:pt>
                <c:pt idx="83">
                  <c:v>2450</c:v>
                </c:pt>
                <c:pt idx="84">
                  <c:v>2440</c:v>
                </c:pt>
                <c:pt idx="85">
                  <c:v>2430</c:v>
                </c:pt>
                <c:pt idx="86">
                  <c:v>2420</c:v>
                </c:pt>
                <c:pt idx="87">
                  <c:v>2410</c:v>
                </c:pt>
                <c:pt idx="88">
                  <c:v>2400</c:v>
                </c:pt>
                <c:pt idx="89">
                  <c:v>2390</c:v>
                </c:pt>
                <c:pt idx="90">
                  <c:v>2380</c:v>
                </c:pt>
                <c:pt idx="91">
                  <c:v>2370</c:v>
                </c:pt>
                <c:pt idx="92">
                  <c:v>2360</c:v>
                </c:pt>
                <c:pt idx="93">
                  <c:v>2350</c:v>
                </c:pt>
                <c:pt idx="94">
                  <c:v>2340</c:v>
                </c:pt>
                <c:pt idx="95">
                  <c:v>2330</c:v>
                </c:pt>
                <c:pt idx="96">
                  <c:v>2320</c:v>
                </c:pt>
                <c:pt idx="97">
                  <c:v>2310</c:v>
                </c:pt>
                <c:pt idx="98">
                  <c:v>2300</c:v>
                </c:pt>
                <c:pt idx="99">
                  <c:v>2290</c:v>
                </c:pt>
                <c:pt idx="100">
                  <c:v>2280</c:v>
                </c:pt>
                <c:pt idx="101">
                  <c:v>2270</c:v>
                </c:pt>
                <c:pt idx="102">
                  <c:v>2260</c:v>
                </c:pt>
                <c:pt idx="103">
                  <c:v>2250</c:v>
                </c:pt>
                <c:pt idx="104">
                  <c:v>2240</c:v>
                </c:pt>
                <c:pt idx="105">
                  <c:v>2230</c:v>
                </c:pt>
                <c:pt idx="106">
                  <c:v>2220</c:v>
                </c:pt>
                <c:pt idx="107">
                  <c:v>2210</c:v>
                </c:pt>
                <c:pt idx="108">
                  <c:v>2200</c:v>
                </c:pt>
                <c:pt idx="109">
                  <c:v>2190</c:v>
                </c:pt>
                <c:pt idx="110">
                  <c:v>2180</c:v>
                </c:pt>
                <c:pt idx="111">
                  <c:v>2170</c:v>
                </c:pt>
                <c:pt idx="112">
                  <c:v>2160</c:v>
                </c:pt>
                <c:pt idx="113">
                  <c:v>2150</c:v>
                </c:pt>
                <c:pt idx="114">
                  <c:v>2140</c:v>
                </c:pt>
                <c:pt idx="115">
                  <c:v>2130</c:v>
                </c:pt>
                <c:pt idx="116">
                  <c:v>2120</c:v>
                </c:pt>
                <c:pt idx="117">
                  <c:v>2110</c:v>
                </c:pt>
                <c:pt idx="118">
                  <c:v>2100</c:v>
                </c:pt>
                <c:pt idx="119">
                  <c:v>2090</c:v>
                </c:pt>
                <c:pt idx="120">
                  <c:v>2080</c:v>
                </c:pt>
                <c:pt idx="121">
                  <c:v>2070</c:v>
                </c:pt>
                <c:pt idx="122">
                  <c:v>2060</c:v>
                </c:pt>
                <c:pt idx="123">
                  <c:v>2050</c:v>
                </c:pt>
                <c:pt idx="124">
                  <c:v>2040</c:v>
                </c:pt>
                <c:pt idx="125">
                  <c:v>2030</c:v>
                </c:pt>
                <c:pt idx="126">
                  <c:v>2020</c:v>
                </c:pt>
                <c:pt idx="127">
                  <c:v>2010</c:v>
                </c:pt>
                <c:pt idx="128">
                  <c:v>2000</c:v>
                </c:pt>
                <c:pt idx="129">
                  <c:v>1990</c:v>
                </c:pt>
                <c:pt idx="130">
                  <c:v>1980</c:v>
                </c:pt>
                <c:pt idx="131">
                  <c:v>1970</c:v>
                </c:pt>
                <c:pt idx="132">
                  <c:v>1960</c:v>
                </c:pt>
                <c:pt idx="133">
                  <c:v>1950</c:v>
                </c:pt>
                <c:pt idx="134">
                  <c:v>1940</c:v>
                </c:pt>
                <c:pt idx="135">
                  <c:v>1930</c:v>
                </c:pt>
                <c:pt idx="136">
                  <c:v>1920</c:v>
                </c:pt>
                <c:pt idx="137">
                  <c:v>1910</c:v>
                </c:pt>
                <c:pt idx="138">
                  <c:v>1900</c:v>
                </c:pt>
                <c:pt idx="139">
                  <c:v>1890</c:v>
                </c:pt>
                <c:pt idx="140">
                  <c:v>1880</c:v>
                </c:pt>
                <c:pt idx="141">
                  <c:v>1870</c:v>
                </c:pt>
                <c:pt idx="142">
                  <c:v>1860</c:v>
                </c:pt>
                <c:pt idx="143">
                  <c:v>1850</c:v>
                </c:pt>
                <c:pt idx="144">
                  <c:v>1840</c:v>
                </c:pt>
                <c:pt idx="145">
                  <c:v>1830</c:v>
                </c:pt>
                <c:pt idx="146">
                  <c:v>1820</c:v>
                </c:pt>
                <c:pt idx="147">
                  <c:v>1810</c:v>
                </c:pt>
                <c:pt idx="148">
                  <c:v>1800</c:v>
                </c:pt>
                <c:pt idx="149">
                  <c:v>1790</c:v>
                </c:pt>
                <c:pt idx="150">
                  <c:v>1780</c:v>
                </c:pt>
                <c:pt idx="151">
                  <c:v>1770</c:v>
                </c:pt>
                <c:pt idx="152">
                  <c:v>1760</c:v>
                </c:pt>
                <c:pt idx="153">
                  <c:v>1750</c:v>
                </c:pt>
                <c:pt idx="154">
                  <c:v>1740</c:v>
                </c:pt>
                <c:pt idx="155">
                  <c:v>1730</c:v>
                </c:pt>
                <c:pt idx="156">
                  <c:v>1720</c:v>
                </c:pt>
                <c:pt idx="157">
                  <c:v>1710</c:v>
                </c:pt>
                <c:pt idx="158">
                  <c:v>1700</c:v>
                </c:pt>
                <c:pt idx="159">
                  <c:v>1690</c:v>
                </c:pt>
                <c:pt idx="160">
                  <c:v>1680</c:v>
                </c:pt>
                <c:pt idx="161">
                  <c:v>1670</c:v>
                </c:pt>
                <c:pt idx="162">
                  <c:v>1660</c:v>
                </c:pt>
                <c:pt idx="163">
                  <c:v>1650</c:v>
                </c:pt>
                <c:pt idx="164">
                  <c:v>1640</c:v>
                </c:pt>
                <c:pt idx="165">
                  <c:v>1630</c:v>
                </c:pt>
                <c:pt idx="166">
                  <c:v>1620</c:v>
                </c:pt>
                <c:pt idx="167">
                  <c:v>1610</c:v>
                </c:pt>
                <c:pt idx="168">
                  <c:v>1600</c:v>
                </c:pt>
                <c:pt idx="169">
                  <c:v>1590</c:v>
                </c:pt>
                <c:pt idx="170">
                  <c:v>1580</c:v>
                </c:pt>
                <c:pt idx="171">
                  <c:v>1570</c:v>
                </c:pt>
                <c:pt idx="172">
                  <c:v>1560</c:v>
                </c:pt>
                <c:pt idx="173">
                  <c:v>1550</c:v>
                </c:pt>
                <c:pt idx="174">
                  <c:v>1540</c:v>
                </c:pt>
                <c:pt idx="175">
                  <c:v>1530</c:v>
                </c:pt>
                <c:pt idx="176">
                  <c:v>1520</c:v>
                </c:pt>
                <c:pt idx="177">
                  <c:v>1510</c:v>
                </c:pt>
                <c:pt idx="178">
                  <c:v>1500</c:v>
                </c:pt>
                <c:pt idx="179">
                  <c:v>1490</c:v>
                </c:pt>
                <c:pt idx="180">
                  <c:v>1480</c:v>
                </c:pt>
                <c:pt idx="181">
                  <c:v>1470</c:v>
                </c:pt>
                <c:pt idx="182">
                  <c:v>1460</c:v>
                </c:pt>
                <c:pt idx="183">
                  <c:v>1450</c:v>
                </c:pt>
                <c:pt idx="184">
                  <c:v>1440</c:v>
                </c:pt>
                <c:pt idx="185">
                  <c:v>1430</c:v>
                </c:pt>
                <c:pt idx="186">
                  <c:v>1420</c:v>
                </c:pt>
                <c:pt idx="187">
                  <c:v>1410</c:v>
                </c:pt>
                <c:pt idx="188">
                  <c:v>1400</c:v>
                </c:pt>
                <c:pt idx="189">
                  <c:v>1390</c:v>
                </c:pt>
                <c:pt idx="190">
                  <c:v>1380</c:v>
                </c:pt>
                <c:pt idx="191">
                  <c:v>1370</c:v>
                </c:pt>
                <c:pt idx="192">
                  <c:v>1360</c:v>
                </c:pt>
                <c:pt idx="193">
                  <c:v>1350</c:v>
                </c:pt>
                <c:pt idx="194">
                  <c:v>1340</c:v>
                </c:pt>
                <c:pt idx="195">
                  <c:v>1330</c:v>
                </c:pt>
                <c:pt idx="196">
                  <c:v>1320</c:v>
                </c:pt>
                <c:pt idx="197">
                  <c:v>1310</c:v>
                </c:pt>
                <c:pt idx="198">
                  <c:v>1300</c:v>
                </c:pt>
                <c:pt idx="199">
                  <c:v>1290</c:v>
                </c:pt>
                <c:pt idx="200">
                  <c:v>1280</c:v>
                </c:pt>
                <c:pt idx="201">
                  <c:v>1270</c:v>
                </c:pt>
                <c:pt idx="202">
                  <c:v>1260</c:v>
                </c:pt>
                <c:pt idx="203">
                  <c:v>1250</c:v>
                </c:pt>
                <c:pt idx="204">
                  <c:v>1240</c:v>
                </c:pt>
                <c:pt idx="205">
                  <c:v>1230</c:v>
                </c:pt>
                <c:pt idx="206">
                  <c:v>1220</c:v>
                </c:pt>
                <c:pt idx="207">
                  <c:v>1210</c:v>
                </c:pt>
                <c:pt idx="208">
                  <c:v>1200</c:v>
                </c:pt>
                <c:pt idx="209">
                  <c:v>1190</c:v>
                </c:pt>
                <c:pt idx="210">
                  <c:v>1180</c:v>
                </c:pt>
                <c:pt idx="211">
                  <c:v>1170</c:v>
                </c:pt>
                <c:pt idx="212">
                  <c:v>1160</c:v>
                </c:pt>
                <c:pt idx="213">
                  <c:v>1150</c:v>
                </c:pt>
                <c:pt idx="214">
                  <c:v>1140</c:v>
                </c:pt>
                <c:pt idx="215">
                  <c:v>1130</c:v>
                </c:pt>
                <c:pt idx="216">
                  <c:v>1120</c:v>
                </c:pt>
                <c:pt idx="217">
                  <c:v>1110</c:v>
                </c:pt>
                <c:pt idx="218">
                  <c:v>1100</c:v>
                </c:pt>
                <c:pt idx="219">
                  <c:v>1090</c:v>
                </c:pt>
                <c:pt idx="220">
                  <c:v>1080</c:v>
                </c:pt>
                <c:pt idx="221">
                  <c:v>1070</c:v>
                </c:pt>
                <c:pt idx="222">
                  <c:v>1060</c:v>
                </c:pt>
                <c:pt idx="223">
                  <c:v>1050</c:v>
                </c:pt>
                <c:pt idx="224">
                  <c:v>1040</c:v>
                </c:pt>
                <c:pt idx="225">
                  <c:v>1030</c:v>
                </c:pt>
                <c:pt idx="226">
                  <c:v>1020</c:v>
                </c:pt>
                <c:pt idx="227">
                  <c:v>1010</c:v>
                </c:pt>
                <c:pt idx="228">
                  <c:v>1000</c:v>
                </c:pt>
                <c:pt idx="229">
                  <c:v>990</c:v>
                </c:pt>
                <c:pt idx="230">
                  <c:v>980</c:v>
                </c:pt>
                <c:pt idx="231">
                  <c:v>970</c:v>
                </c:pt>
                <c:pt idx="232">
                  <c:v>960</c:v>
                </c:pt>
                <c:pt idx="233">
                  <c:v>950</c:v>
                </c:pt>
                <c:pt idx="234">
                  <c:v>940</c:v>
                </c:pt>
                <c:pt idx="235">
                  <c:v>930</c:v>
                </c:pt>
                <c:pt idx="236">
                  <c:v>920</c:v>
                </c:pt>
                <c:pt idx="237">
                  <c:v>910</c:v>
                </c:pt>
                <c:pt idx="238">
                  <c:v>900</c:v>
                </c:pt>
                <c:pt idx="239">
                  <c:v>890</c:v>
                </c:pt>
                <c:pt idx="240">
                  <c:v>880</c:v>
                </c:pt>
                <c:pt idx="241">
                  <c:v>870</c:v>
                </c:pt>
                <c:pt idx="242">
                  <c:v>860</c:v>
                </c:pt>
                <c:pt idx="243">
                  <c:v>850</c:v>
                </c:pt>
                <c:pt idx="244">
                  <c:v>840</c:v>
                </c:pt>
                <c:pt idx="245">
                  <c:v>830</c:v>
                </c:pt>
                <c:pt idx="246">
                  <c:v>820</c:v>
                </c:pt>
                <c:pt idx="247">
                  <c:v>810</c:v>
                </c:pt>
                <c:pt idx="248">
                  <c:v>800</c:v>
                </c:pt>
                <c:pt idx="249">
                  <c:v>790</c:v>
                </c:pt>
                <c:pt idx="250">
                  <c:v>780</c:v>
                </c:pt>
                <c:pt idx="251">
                  <c:v>770</c:v>
                </c:pt>
                <c:pt idx="252">
                  <c:v>760</c:v>
                </c:pt>
                <c:pt idx="253">
                  <c:v>750</c:v>
                </c:pt>
                <c:pt idx="254">
                  <c:v>740</c:v>
                </c:pt>
                <c:pt idx="255">
                  <c:v>730</c:v>
                </c:pt>
                <c:pt idx="256">
                  <c:v>720</c:v>
                </c:pt>
                <c:pt idx="257">
                  <c:v>710</c:v>
                </c:pt>
                <c:pt idx="258">
                  <c:v>700</c:v>
                </c:pt>
                <c:pt idx="259">
                  <c:v>690</c:v>
                </c:pt>
                <c:pt idx="260">
                  <c:v>680</c:v>
                </c:pt>
                <c:pt idx="261">
                  <c:v>670</c:v>
                </c:pt>
                <c:pt idx="262">
                  <c:v>660</c:v>
                </c:pt>
                <c:pt idx="263">
                  <c:v>650</c:v>
                </c:pt>
                <c:pt idx="264">
                  <c:v>640</c:v>
                </c:pt>
                <c:pt idx="265">
                  <c:v>630</c:v>
                </c:pt>
                <c:pt idx="266">
                  <c:v>620</c:v>
                </c:pt>
                <c:pt idx="267">
                  <c:v>610</c:v>
                </c:pt>
                <c:pt idx="268">
                  <c:v>600</c:v>
                </c:pt>
                <c:pt idx="269">
                  <c:v>590</c:v>
                </c:pt>
                <c:pt idx="270">
                  <c:v>580</c:v>
                </c:pt>
                <c:pt idx="271">
                  <c:v>570</c:v>
                </c:pt>
                <c:pt idx="272">
                  <c:v>560</c:v>
                </c:pt>
                <c:pt idx="273">
                  <c:v>550</c:v>
                </c:pt>
                <c:pt idx="274">
                  <c:v>540</c:v>
                </c:pt>
                <c:pt idx="275">
                  <c:v>530</c:v>
                </c:pt>
                <c:pt idx="276">
                  <c:v>520</c:v>
                </c:pt>
                <c:pt idx="277">
                  <c:v>510</c:v>
                </c:pt>
                <c:pt idx="278">
                  <c:v>500</c:v>
                </c:pt>
                <c:pt idx="279">
                  <c:v>490</c:v>
                </c:pt>
                <c:pt idx="280">
                  <c:v>480</c:v>
                </c:pt>
                <c:pt idx="281">
                  <c:v>470</c:v>
                </c:pt>
                <c:pt idx="282">
                  <c:v>460</c:v>
                </c:pt>
                <c:pt idx="283">
                  <c:v>450</c:v>
                </c:pt>
                <c:pt idx="284">
                  <c:v>440</c:v>
                </c:pt>
                <c:pt idx="285">
                  <c:v>430</c:v>
                </c:pt>
                <c:pt idx="286">
                  <c:v>420</c:v>
                </c:pt>
                <c:pt idx="287">
                  <c:v>410</c:v>
                </c:pt>
                <c:pt idx="288">
                  <c:v>400</c:v>
                </c:pt>
                <c:pt idx="289">
                  <c:v>390</c:v>
                </c:pt>
                <c:pt idx="290">
                  <c:v>380</c:v>
                </c:pt>
                <c:pt idx="291">
                  <c:v>370</c:v>
                </c:pt>
                <c:pt idx="292">
                  <c:v>360</c:v>
                </c:pt>
                <c:pt idx="293">
                  <c:v>350</c:v>
                </c:pt>
                <c:pt idx="294">
                  <c:v>340</c:v>
                </c:pt>
                <c:pt idx="295">
                  <c:v>330</c:v>
                </c:pt>
                <c:pt idx="296">
                  <c:v>320</c:v>
                </c:pt>
                <c:pt idx="297">
                  <c:v>310</c:v>
                </c:pt>
                <c:pt idx="298">
                  <c:v>300</c:v>
                </c:pt>
                <c:pt idx="299">
                  <c:v>290</c:v>
                </c:pt>
                <c:pt idx="300">
                  <c:v>280</c:v>
                </c:pt>
                <c:pt idx="301">
                  <c:v>270</c:v>
                </c:pt>
                <c:pt idx="302">
                  <c:v>260</c:v>
                </c:pt>
                <c:pt idx="303">
                  <c:v>250</c:v>
                </c:pt>
                <c:pt idx="304">
                  <c:v>240</c:v>
                </c:pt>
                <c:pt idx="305">
                  <c:v>230</c:v>
                </c:pt>
                <c:pt idx="306">
                  <c:v>220</c:v>
                </c:pt>
                <c:pt idx="307">
                  <c:v>210</c:v>
                </c:pt>
                <c:pt idx="308">
                  <c:v>200</c:v>
                </c:pt>
                <c:pt idx="309">
                  <c:v>190</c:v>
                </c:pt>
                <c:pt idx="310">
                  <c:v>180</c:v>
                </c:pt>
                <c:pt idx="311">
                  <c:v>170</c:v>
                </c:pt>
                <c:pt idx="312">
                  <c:v>160</c:v>
                </c:pt>
                <c:pt idx="313">
                  <c:v>150</c:v>
                </c:pt>
                <c:pt idx="314">
                  <c:v>140</c:v>
                </c:pt>
                <c:pt idx="315">
                  <c:v>130</c:v>
                </c:pt>
                <c:pt idx="316">
                  <c:v>120</c:v>
                </c:pt>
                <c:pt idx="317">
                  <c:v>110</c:v>
                </c:pt>
                <c:pt idx="318">
                  <c:v>100</c:v>
                </c:pt>
                <c:pt idx="319">
                  <c:v>90</c:v>
                </c:pt>
                <c:pt idx="320">
                  <c:v>80</c:v>
                </c:pt>
                <c:pt idx="321">
                  <c:v>70</c:v>
                </c:pt>
                <c:pt idx="322">
                  <c:v>60</c:v>
                </c:pt>
                <c:pt idx="323">
                  <c:v>50</c:v>
                </c:pt>
                <c:pt idx="324">
                  <c:v>40</c:v>
                </c:pt>
                <c:pt idx="325">
                  <c:v>30</c:v>
                </c:pt>
                <c:pt idx="326">
                  <c:v>20</c:v>
                </c:pt>
                <c:pt idx="327">
                  <c:v>10</c:v>
                </c:pt>
              </c:numCache>
            </c:numRef>
          </c:xVal>
          <c:yVal>
            <c:numRef>
              <c:f>Sheet1!$O$3:$O$330</c:f>
              <c:numCache>
                <c:formatCode>General</c:formatCode>
                <c:ptCount val="328"/>
                <c:pt idx="0">
                  <c:v>1.4981897613874797</c:v>
                </c:pt>
                <c:pt idx="1">
                  <c:v>2.979986741664276</c:v>
                </c:pt>
                <c:pt idx="2">
                  <c:v>4.4453768444449793</c:v>
                </c:pt>
                <c:pt idx="3">
                  <c:v>5.8943464151672957</c:v>
                </c:pt>
                <c:pt idx="4">
                  <c:v>7.3268822505651983</c:v>
                </c:pt>
                <c:pt idx="5">
                  <c:v>8.7429716082816054</c:v>
                </c:pt>
                <c:pt idx="6">
                  <c:v>10.142602216621231</c:v>
                </c:pt>
                <c:pt idx="7">
                  <c:v>11.525762284446445</c:v>
                </c:pt>
                <c:pt idx="8">
                  <c:v>12.892440511215405</c:v>
                </c:pt>
                <c:pt idx="9">
                  <c:v>14.24262609716634</c:v>
                </c:pt>
                <c:pt idx="10">
                  <c:v>15.576308753647044</c:v>
                </c:pt>
                <c:pt idx="11">
                  <c:v>16.893478713593542</c:v>
                </c:pt>
                <c:pt idx="12">
                  <c:v>18.19412674215647</c:v>
                </c:pt>
                <c:pt idx="13">
                  <c:v>19.478244147479082</c:v>
                </c:pt>
                <c:pt idx="14">
                  <c:v>20.745822791626843</c:v>
                </c:pt>
                <c:pt idx="15">
                  <c:v>21.996855101670452</c:v>
                </c:pt>
                <c:pt idx="16">
                  <c:v>23.231334080923531</c:v>
                </c:pt>
                <c:pt idx="17">
                  <c:v>24.449253320336467</c:v>
                </c:pt>
                <c:pt idx="18">
                  <c:v>25.650607010047274</c:v>
                </c:pt>
                <c:pt idx="19">
                  <c:v>26.83538995109182</c:v>
                </c:pt>
                <c:pt idx="20">
                  <c:v>28.003597567273371</c:v>
                </c:pt>
                <c:pt idx="21">
                  <c:v>29.15522591719391</c:v>
                </c:pt>
                <c:pt idx="22">
                  <c:v>30.290271706447154</c:v>
                </c:pt>
                <c:pt idx="23">
                  <c:v>31.408732299976464</c:v>
                </c:pt>
                <c:pt idx="24">
                  <c:v>32.510605734596645</c:v>
                </c:pt>
                <c:pt idx="25">
                  <c:v>33.59589073168209</c:v>
                </c:pt>
                <c:pt idx="26">
                  <c:v>34.664586710022483</c:v>
                </c:pt>
                <c:pt idx="27">
                  <c:v>35.716693798846251</c:v>
                </c:pt>
                <c:pt idx="28">
                  <c:v>36.752212851013866</c:v>
                </c:pt>
                <c:pt idx="29">
                  <c:v>37.771145456381063</c:v>
                </c:pt>
                <c:pt idx="30">
                  <c:v>38.773493955333898</c:v>
                </c:pt>
                <c:pt idx="31">
                  <c:v>39.75926145249592</c:v>
                </c:pt>
                <c:pt idx="32">
                  <c:v>40.728451830608364</c:v>
                </c:pt>
                <c:pt idx="33">
                  <c:v>41.681069764584834</c:v>
                </c:pt>
                <c:pt idx="34">
                  <c:v>42.617120735740706</c:v>
                </c:pt>
                <c:pt idx="35">
                  <c:v>43.536611046197869</c:v>
                </c:pt>
                <c:pt idx="36">
                  <c:v>44.439547833466378</c:v>
                </c:pt>
                <c:pt idx="37">
                  <c:v>45.325939085202613</c:v>
                </c:pt>
                <c:pt idx="38">
                  <c:v>46.195793654145248</c:v>
                </c:pt>
                <c:pt idx="39">
                  <c:v>47.049121273229048</c:v>
                </c:pt>
                <c:pt idx="40">
                  <c:v>47.885932570877408</c:v>
                </c:pt>
                <c:pt idx="41">
                  <c:v>48.706239086473722</c:v>
                </c:pt>
                <c:pt idx="42">
                  <c:v>49.510053286011782</c:v>
                </c:pt>
                <c:pt idx="43">
                  <c:v>50.297388577925688</c:v>
                </c:pt>
                <c:pt idx="44">
                  <c:v>51.068259329099298</c:v>
                </c:pt>
                <c:pt idx="45">
                  <c:v>51.822680881055199</c:v>
                </c:pt>
                <c:pt idx="46">
                  <c:v>52.560669566323114</c:v>
                </c:pt>
                <c:pt idx="47">
                  <c:v>53.282242724987874</c:v>
                </c:pt>
                <c:pt idx="48">
                  <c:v>53.987418721416603</c:v>
                </c:pt>
                <c:pt idx="49">
                  <c:v>54.676216961164137</c:v>
                </c:pt>
                <c:pt idx="50">
                  <c:v>55.348657908057454</c:v>
                </c:pt>
                <c:pt idx="51">
                  <c:v>56.00476310145779</c:v>
                </c:pt>
                <c:pt idx="52">
                  <c:v>56.644555173699146</c:v>
                </c:pt>
                <c:pt idx="53">
                  <c:v>57.268057867703988</c:v>
                </c:pt>
                <c:pt idx="54">
                  <c:v>57.875296054773635</c:v>
                </c:pt>
                <c:pt idx="55">
                  <c:v>58.466295752553251</c:v>
                </c:pt>
                <c:pt idx="56">
                  <c:v>59.041084143169279</c:v>
                </c:pt>
                <c:pt idx="57">
                  <c:v>59.59968959153943</c:v>
                </c:pt>
                <c:pt idx="58">
                  <c:v>60.142141663851909</c:v>
                </c:pt>
                <c:pt idx="59">
                  <c:v>60.668471146213456</c:v>
                </c:pt>
                <c:pt idx="60">
                  <c:v>61.178710063463875</c:v>
                </c:pt>
                <c:pt idx="61">
                  <c:v>61.672891698155233</c:v>
                </c:pt>
                <c:pt idx="62">
                  <c:v>62.151050609693215</c:v>
                </c:pt>
                <c:pt idx="63">
                  <c:v>62.613222653638189</c:v>
                </c:pt>
                <c:pt idx="64">
                  <c:v>63.05944500116405</c:v>
                </c:pt>
                <c:pt idx="65">
                  <c:v>63.489756158671419</c:v>
                </c:pt>
                <c:pt idx="66">
                  <c:v>63.904195987551837</c:v>
                </c:pt>
                <c:pt idx="67">
                  <c:v>64.302805724101077</c:v>
                </c:pt>
                <c:pt idx="68">
                  <c:v>64.685627999576425</c:v>
                </c:pt>
                <c:pt idx="69">
                  <c:v>65.052706860395489</c:v>
                </c:pt>
                <c:pt idx="70">
                  <c:v>65.404087788472069</c:v>
                </c:pt>
                <c:pt idx="71">
                  <c:v>65.739817721684801</c:v>
                </c:pt>
                <c:pt idx="72">
                  <c:v>66.059945074474101</c:v>
                </c:pt>
                <c:pt idx="73">
                  <c:v>66.364519758563276</c:v>
                </c:pt>
                <c:pt idx="74">
                  <c:v>66.653593203797485</c:v>
                </c:pt>
                <c:pt idx="75">
                  <c:v>66.927218379096956</c:v>
                </c:pt>
                <c:pt idx="76">
                  <c:v>67.18544981351657</c:v>
                </c:pt>
                <c:pt idx="77">
                  <c:v>67.428343617408274</c:v>
                </c:pt>
                <c:pt idx="78">
                  <c:v>67.655957503678138</c:v>
                </c:pt>
                <c:pt idx="79">
                  <c:v>67.868350809132082</c:v>
                </c:pt>
                <c:pt idx="80">
                  <c:v>68.065584515903723</c:v>
                </c:pt>
                <c:pt idx="81">
                  <c:v>68.247721272956014</c:v>
                </c:pt>
                <c:pt idx="82">
                  <c:v>68.41482541764988</c:v>
                </c:pt>
                <c:pt idx="83">
                  <c:v>68.56696299737068</c:v>
                </c:pt>
                <c:pt idx="84">
                  <c:v>68.704201791205094</c:v>
                </c:pt>
                <c:pt idx="85">
                  <c:v>68.826611331658384</c:v>
                </c:pt>
                <c:pt idx="86">
                  <c:v>68.934262926403335</c:v>
                </c:pt>
                <c:pt idx="87">
                  <c:v>69.027229680050453</c:v>
                </c:pt>
                <c:pt idx="88">
                  <c:v>69.105586515929858</c:v>
                </c:pt>
                <c:pt idx="89">
                  <c:v>69.169410197872779</c:v>
                </c:pt>
                <c:pt idx="90">
                  <c:v>69.218779351982874</c:v>
                </c:pt>
                <c:pt idx="91">
                  <c:v>69.253774488384195</c:v>
                </c:pt>
                <c:pt idx="92">
                  <c:v>69.274478022934304</c:v>
                </c:pt>
                <c:pt idx="93">
                  <c:v>69.280974298889248</c:v>
                </c:pt>
                <c:pt idx="94">
                  <c:v>69.273349608506649</c:v>
                </c:pt>
                <c:pt idx="95">
                  <c:v>69.251692214573694</c:v>
                </c:pt>
                <c:pt idx="96">
                  <c:v>69.216092371844354</c:v>
                </c:pt>
                <c:pt idx="97">
                  <c:v>69.166642348371127</c:v>
                </c:pt>
                <c:pt idx="98">
                  <c:v>69.103436446715435</c:v>
                </c:pt>
                <c:pt idx="99">
                  <c:v>69.026571025019564</c:v>
                </c:pt>
                <c:pt idx="100">
                  <c:v>68.936144517923381</c:v>
                </c:pt>
                <c:pt idx="101">
                  <c:v>68.832257457307691</c:v>
                </c:pt>
                <c:pt idx="102">
                  <c:v>68.71501249284546</c:v>
                </c:pt>
                <c:pt idx="103">
                  <c:v>68.584514412341491</c:v>
                </c:pt>
                <c:pt idx="104">
                  <c:v>68.440870161840408</c:v>
                </c:pt>
                <c:pt idx="105">
                  <c:v>68.284188865482292</c:v>
                </c:pt>
                <c:pt idx="106">
                  <c:v>68.11458184508308</c:v>
                </c:pt>
                <c:pt idx="107">
                  <c:v>67.932162639418877</c:v>
                </c:pt>
                <c:pt idx="108">
                  <c:v>67.737047023188765</c:v>
                </c:pt>
                <c:pt idx="109">
                  <c:v>67.529353025633625</c:v>
                </c:pt>
                <c:pt idx="110">
                  <c:v>67.309200948784039</c:v>
                </c:pt>
                <c:pt idx="111">
                  <c:v>67.076713385312559</c:v>
                </c:pt>
                <c:pt idx="112">
                  <c:v>66.832015235962174</c:v>
                </c:pt>
                <c:pt idx="113">
                  <c:v>66.575233726523564</c:v>
                </c:pt>
                <c:pt idx="114">
                  <c:v>66.306498424331949</c:v>
                </c:pt>
                <c:pt idx="115">
                  <c:v>66.025941254252999</c:v>
                </c:pt>
                <c:pt idx="116">
                  <c:v>65.73369651412753</c:v>
                </c:pt>
                <c:pt idx="117">
                  <c:v>65.429900889641914</c:v>
                </c:pt>
                <c:pt idx="118">
                  <c:v>65.114693468591838</c:v>
                </c:pt>
                <c:pt idx="119">
                  <c:v>64.788215754504037</c:v>
                </c:pt>
                <c:pt idx="120">
                  <c:v>64.450611679581471</c:v>
                </c:pt>
                <c:pt idx="121">
                  <c:v>64.102027616934322</c:v>
                </c:pt>
                <c:pt idx="122">
                  <c:v>63.742612392060124</c:v>
                </c:pt>
                <c:pt idx="123">
                  <c:v>63.372517293532383</c:v>
                </c:pt>
                <c:pt idx="124">
                  <c:v>62.991896082859022</c:v>
                </c:pt>
                <c:pt idx="125">
                  <c:v>62.600905003467872</c:v>
                </c:pt>
                <c:pt idx="126">
                  <c:v>62.199702788776975</c:v>
                </c:pt>
                <c:pt idx="127">
                  <c:v>61.788450669305426</c:v>
                </c:pt>
                <c:pt idx="128">
                  <c:v>61.367312378779289</c:v>
                </c:pt>
                <c:pt idx="129">
                  <c:v>60.936454159185516</c:v>
                </c:pt>
                <c:pt idx="130">
                  <c:v>60.496044764726527</c:v>
                </c:pt>
                <c:pt idx="131">
                  <c:v>60.046255464624764</c:v>
                </c:pt>
                <c:pt idx="132">
                  <c:v>59.587260044727124</c:v>
                </c:pt>
                <c:pt idx="133">
                  <c:v>59.119234807856891</c:v>
                </c:pt>
                <c:pt idx="134">
                  <c:v>58.642358572858598</c:v>
                </c:pt>
                <c:pt idx="135">
                  <c:v>58.156812672281895</c:v>
                </c:pt>
                <c:pt idx="136">
                  <c:v>57.662780948646287</c:v>
                </c:pt>
                <c:pt idx="137">
                  <c:v>57.160449749229812</c:v>
                </c:pt>
                <c:pt idx="138">
                  <c:v>56.650007919321531</c:v>
                </c:pt>
                <c:pt idx="139">
                  <c:v>56.131646793876577</c:v>
                </c:pt>
                <c:pt idx="140">
                  <c:v>55.605560187511529</c:v>
                </c:pt>
                <c:pt idx="141">
                  <c:v>55.071944382775982</c:v>
                </c:pt>
                <c:pt idx="142">
                  <c:v>54.530998116634791</c:v>
                </c:pt>
                <c:pt idx="143">
                  <c:v>53.982922565093695</c:v>
                </c:pt>
                <c:pt idx="144">
                  <c:v>53.427921325900499</c:v>
                </c:pt>
                <c:pt idx="145">
                  <c:v>52.86620039925122</c:v>
                </c:pt>
                <c:pt idx="146">
                  <c:v>52.297968166430259</c:v>
                </c:pt>
                <c:pt idx="147">
                  <c:v>51.723435366311833</c:v>
                </c:pt>
                <c:pt idx="148">
                  <c:v>51.142815069648293</c:v>
                </c:pt>
                <c:pt idx="149">
                  <c:v>50.556322651069969</c:v>
                </c:pt>
                <c:pt idx="150">
                  <c:v>49.96417575871979</c:v>
                </c:pt>
                <c:pt idx="151">
                  <c:v>49.366594281444378</c:v>
                </c:pt>
                <c:pt idx="152">
                  <c:v>48.763800313462475</c:v>
                </c:pt>
                <c:pt idx="153">
                  <c:v>48.156018116429998</c:v>
                </c:pt>
                <c:pt idx="154">
                  <c:v>47.543474078820196</c:v>
                </c:pt>
                <c:pt idx="155">
                  <c:v>46.926396672536185</c:v>
                </c:pt>
                <c:pt idx="156">
                  <c:v>46.305016406672209</c:v>
                </c:pt>
                <c:pt idx="157">
                  <c:v>45.679565778339111</c:v>
                </c:pt>
                <c:pt idx="158">
                  <c:v>45.05027922046839</c:v>
                </c:pt>
                <c:pt idx="159">
                  <c:v>44.417393046509353</c:v>
                </c:pt>
                <c:pt idx="160">
                  <c:v>43.781145391932142</c:v>
                </c:pt>
                <c:pt idx="161">
                  <c:v>43.14177615244985</c:v>
                </c:pt>
                <c:pt idx="162">
                  <c:v>42.49952691887249</c:v>
                </c:pt>
                <c:pt idx="163">
                  <c:v>41.854640908504599</c:v>
                </c:pt>
                <c:pt idx="164">
                  <c:v>41.207362892999846</c:v>
                </c:pt>
                <c:pt idx="165">
                  <c:v>40.557939122584308</c:v>
                </c:pt>
                <c:pt idx="166">
                  <c:v>39.906617246561737</c:v>
                </c:pt>
                <c:pt idx="167">
                  <c:v>39.253646230014432</c:v>
                </c:pt>
                <c:pt idx="168">
                  <c:v>38.599276266613572</c:v>
                </c:pt>
                <c:pt idx="169">
                  <c:v>37.943758687454491</c:v>
                </c:pt>
                <c:pt idx="170">
                  <c:v>37.287345865833281</c:v>
                </c:pt>
                <c:pt idx="171">
                  <c:v>36.630291117882749</c:v>
                </c:pt>
                <c:pt idx="172">
                  <c:v>35.97284859898749</c:v>
                </c:pt>
                <c:pt idx="173">
                  <c:v>35.31527319590019</c:v>
                </c:pt>
                <c:pt idx="174">
                  <c:v>34.657820414483282</c:v>
                </c:pt>
                <c:pt idx="175">
                  <c:v>34.000746263003215</c:v>
                </c:pt>
                <c:pt idx="176">
                  <c:v>33.344307130908042</c:v>
                </c:pt>
                <c:pt idx="177">
                  <c:v>32.688759663021678</c:v>
                </c:pt>
                <c:pt idx="178">
                  <c:v>32.034360629093094</c:v>
                </c:pt>
                <c:pt idx="179">
                  <c:v>31.381366788642978</c:v>
                </c:pt>
                <c:pt idx="180">
                  <c:v>30.730034751054788</c:v>
                </c:pt>
                <c:pt idx="181">
                  <c:v>30.080620830863129</c:v>
                </c:pt>
                <c:pt idx="182">
                  <c:v>29.433380898198116</c:v>
                </c:pt>
                <c:pt idx="183">
                  <c:v>28.788570224350909</c:v>
                </c:pt>
                <c:pt idx="184">
                  <c:v>28.146443322432557</c:v>
                </c:pt>
                <c:pt idx="185">
                  <c:v>27.50725378310635</c:v>
                </c:pt>
                <c:pt idx="186">
                  <c:v>26.87125410538199</c:v>
                </c:pt>
                <c:pt idx="187">
                  <c:v>26.23869552246876</c:v>
                </c:pt>
                <c:pt idx="188">
                  <c:v>25.609827822695479</c:v>
                </c:pt>
                <c:pt idx="189">
                  <c:v>24.98489916551425</c:v>
                </c:pt>
                <c:pt idx="190">
                  <c:v>24.364155892617593</c:v>
                </c:pt>
                <c:pt idx="191">
                  <c:v>23.747842334209839</c:v>
                </c:pt>
                <c:pt idx="192">
                  <c:v>23.136200610486988</c:v>
                </c:pt>
                <c:pt idx="193">
                  <c:v>22.529470428393026</c:v>
                </c:pt>
                <c:pt idx="194">
                  <c:v>21.927888873735515</c:v>
                </c:pt>
                <c:pt idx="195">
                  <c:v>21.331690198758782</c:v>
                </c:pt>
                <c:pt idx="196">
                  <c:v>20.741105605290162</c:v>
                </c:pt>
                <c:pt idx="197">
                  <c:v>20.15636302359222</c:v>
                </c:pt>
                <c:pt idx="198">
                  <c:v>19.577686887072353</c:v>
                </c:pt>
                <c:pt idx="199">
                  <c:v>19.005297903021876</c:v>
                </c:pt>
                <c:pt idx="200">
                  <c:v>18.439412819576678</c:v>
                </c:pt>
                <c:pt idx="201">
                  <c:v>17.880244189114318</c:v>
                </c:pt>
                <c:pt idx="202">
                  <c:v>17.328000128325339</c:v>
                </c:pt>
                <c:pt idx="203">
                  <c:v>16.782884075220903</c:v>
                </c:pt>
                <c:pt idx="204">
                  <c:v>16.245094543364768</c:v>
                </c:pt>
                <c:pt idx="205">
                  <c:v>15.714824873643886</c:v>
                </c:pt>
                <c:pt idx="206">
                  <c:v>15.192262983920246</c:v>
                </c:pt>
                <c:pt idx="207">
                  <c:v>14.677591116935554</c:v>
                </c:pt>
                <c:pt idx="208">
                  <c:v>14.170985586870419</c:v>
                </c:pt>
                <c:pt idx="209">
                  <c:v>13.672616524991813</c:v>
                </c:pt>
                <c:pt idx="210">
                  <c:v>13.18264762485428</c:v>
                </c:pt>
                <c:pt idx="211">
                  <c:v>12.701235887554798</c:v>
                </c:pt>
                <c:pt idx="212">
                  <c:v>12.228531367575673</c:v>
                </c:pt>
                <c:pt idx="213">
                  <c:v>11.764676919785462</c:v>
                </c:pt>
                <c:pt idx="214">
                  <c:v>11.309807948204826</c:v>
                </c:pt>
                <c:pt idx="215">
                  <c:v>10.864052157181547</c:v>
                </c:pt>
                <c:pt idx="216">
                  <c:v>10.427529305657393</c:v>
                </c:pt>
                <c:pt idx="217">
                  <c:v>10.000350965248142</c:v>
                </c:pt>
                <c:pt idx="218">
                  <c:v>9.5826202828976346</c:v>
                </c:pt>
                <c:pt idx="219">
                  <c:v>9.17443174890645</c:v>
                </c:pt>
                <c:pt idx="220">
                  <c:v>8.7758709711754754</c:v>
                </c:pt>
                <c:pt idx="221">
                  <c:v>8.3870144565446587</c:v>
                </c:pt>
                <c:pt idx="222">
                  <c:v>8.0079294001466685</c:v>
                </c:pt>
                <c:pt idx="223">
                  <c:v>7.638673483734256</c:v>
                </c:pt>
                <c:pt idx="224">
                  <c:v>7.279294683978331</c:v>
                </c:pt>
                <c:pt idx="225">
                  <c:v>7.0274341273523024</c:v>
                </c:pt>
                <c:pt idx="226">
                  <c:v>6.7791190656820026</c:v>
                </c:pt>
                <c:pt idx="227">
                  <c:v>6.5344600331892408</c:v>
                </c:pt>
                <c:pt idx="228">
                  <c:v>6.2935651876030585</c:v>
                </c:pt>
                <c:pt idx="229">
                  <c:v>6.0565401220282986</c:v>
                </c:pt>
                <c:pt idx="230">
                  <c:v>5.8234876726463005</c:v>
                </c:pt>
                <c:pt idx="231">
                  <c:v>5.5945077224880126</c:v>
                </c:pt>
                <c:pt idx="232">
                  <c:v>5.3696970015553696</c:v>
                </c:pt>
                <c:pt idx="233">
                  <c:v>5.1491488836042958</c:v>
                </c:pt>
                <c:pt idx="234">
                  <c:v>4.9329531799431052</c:v>
                </c:pt>
                <c:pt idx="235">
                  <c:v>4.7211959306425522</c:v>
                </c:pt>
                <c:pt idx="236">
                  <c:v>4.513959193599228</c:v>
                </c:pt>
                <c:pt idx="237">
                  <c:v>4.3113208319416731</c:v>
                </c:pt>
                <c:pt idx="238">
                  <c:v>4.1133543003191093</c:v>
                </c:pt>
                <c:pt idx="239">
                  <c:v>3.9201284306656503</c:v>
                </c:pt>
                <c:pt idx="240">
                  <c:v>3.7317072180884998</c:v>
                </c:pt>
                <c:pt idx="241">
                  <c:v>3.548149607586665</c:v>
                </c:pt>
                <c:pt idx="242">
                  <c:v>3.369509282367301</c:v>
                </c:pt>
                <c:pt idx="243">
                  <c:v>3.1958344545896002</c:v>
                </c:pt>
                <c:pt idx="244">
                  <c:v>3.027167659431139</c:v>
                </c:pt>
                <c:pt idx="245">
                  <c:v>2.8635455534385534</c:v>
                </c:pt>
                <c:pt idx="246">
                  <c:v>2.7049987181929871</c:v>
                </c:pt>
                <c:pt idx="247">
                  <c:v>2.5515514703908662</c:v>
                </c:pt>
                <c:pt idx="248">
                  <c:v>2.4032216795115353</c:v>
                </c:pt>
                <c:pt idx="249">
                  <c:v>2.2600205943149954</c:v>
                </c:pt>
                <c:pt idx="250">
                  <c:v>2.1219526794845618</c:v>
                </c:pt>
                <c:pt idx="251">
                  <c:v>1.9890154638004858</c:v>
                </c:pt>
                <c:pt idx="252">
                  <c:v>1.8611994013003854</c:v>
                </c:pt>
                <c:pt idx="253">
                  <c:v>1.7384877469501507</c:v>
                </c:pt>
                <c:pt idx="254">
                  <c:v>1.6208564484137118</c:v>
                </c:pt>
                <c:pt idx="255">
                  <c:v>1.508274055570809</c:v>
                </c:pt>
                <c:pt idx="256">
                  <c:v>1.4007016494872317</c:v>
                </c:pt>
                <c:pt idx="257">
                  <c:v>1.2980927925907886</c:v>
                </c:pt>
                <c:pt idx="258">
                  <c:v>1.2003935018468015</c:v>
                </c:pt>
                <c:pt idx="259">
                  <c:v>1.1075422467575693</c:v>
                </c:pt>
                <c:pt idx="260">
                  <c:v>1.0194699740291</c:v>
                </c:pt>
                <c:pt idx="261">
                  <c:v>0.93610016075332436</c:v>
                </c:pt>
                <c:pt idx="262">
                  <c:v>0.85734889794261226</c:v>
                </c:pt>
                <c:pt idx="263">
                  <c:v>0.78312500622326808</c:v>
                </c:pt>
                <c:pt idx="264">
                  <c:v>0.71333018544280069</c:v>
                </c:pt>
                <c:pt idx="265">
                  <c:v>0.64785919986924101</c:v>
                </c:pt>
                <c:pt idx="266">
                  <c:v>0.58660010055626188</c:v>
                </c:pt>
                <c:pt idx="267">
                  <c:v>0.52943448631179801</c:v>
                </c:pt>
                <c:pt idx="268">
                  <c:v>0.47623780453659342</c:v>
                </c:pt>
                <c:pt idx="269">
                  <c:v>0.42687969298857681</c:v>
                </c:pt>
                <c:pt idx="270">
                  <c:v>0.38122436327522424</c:v>
                </c:pt>
                <c:pt idx="271">
                  <c:v>0.33913102657483823</c:v>
                </c:pt>
                <c:pt idx="272">
                  <c:v>0.30045436173487761</c:v>
                </c:pt>
                <c:pt idx="273">
                  <c:v>0.26504502548703018</c:v>
                </c:pt>
                <c:pt idx="274">
                  <c:v>0.23275020405089417</c:v>
                </c:pt>
                <c:pt idx="275">
                  <c:v>0.20341420486768658</c:v>
                </c:pt>
                <c:pt idx="276">
                  <c:v>0.17687908660974025</c:v>
                </c:pt>
                <c:pt idx="277">
                  <c:v>0.15298532494930228</c:v>
                </c:pt>
                <c:pt idx="278">
                  <c:v>0.13157251084124444</c:v>
                </c:pt>
                <c:pt idx="279">
                  <c:v>0.11248007728070616</c:v>
                </c:pt>
                <c:pt idx="280">
                  <c:v>9.5548049642842511E-2</c:v>
                </c:pt>
                <c:pt idx="281">
                  <c:v>8.0617813805330438E-2</c:v>
                </c:pt>
                <c:pt idx="282">
                  <c:v>6.7532895306611024E-2</c:v>
                </c:pt>
                <c:pt idx="283">
                  <c:v>5.6139741820231535E-2</c:v>
                </c:pt>
                <c:pt idx="284">
                  <c:v>4.6288500249954082E-2</c:v>
                </c:pt>
                <c:pt idx="285">
                  <c:v>3.7833778799848027E-2</c:v>
                </c:pt>
                <c:pt idx="286">
                  <c:v>3.063538348404795E-2</c:v>
                </c:pt>
                <c:pt idx="287">
                  <c:v>2.4559017755911142E-2</c:v>
                </c:pt>
                <c:pt idx="288">
                  <c:v>1.9476933307994302E-2</c:v>
                </c:pt>
                <c:pt idx="289">
                  <c:v>1.5268519682941939E-2</c:v>
                </c:pt>
                <c:pt idx="290">
                  <c:v>1.1820820208916703E-2</c:v>
                </c:pt>
                <c:pt idx="291">
                  <c:v>9.0289620052225843E-3</c:v>
                </c:pt>
                <c:pt idx="292">
                  <c:v>6.7964884706558483E-3</c:v>
                </c:pt>
                <c:pt idx="293">
                  <c:v>5.0355838433163531E-3</c:v>
                </c:pt>
                <c:pt idx="294">
                  <c:v>3.6671811721432379E-3</c:v>
                </c:pt>
                <c:pt idx="295">
                  <c:v>2.6209474162249701E-3</c:v>
                </c:pt>
                <c:pt idx="296">
                  <c:v>1.8351424090219852E-3</c:v>
                </c:pt>
                <c:pt idx="297">
                  <c:v>1.2563520715993784E-3</c:v>
                </c:pt>
                <c:pt idx="298">
                  <c:v>8.3910045824396986E-4</c:v>
                </c:pt>
                <c:pt idx="299">
                  <c:v>5.4534982851993851E-4</c:v>
                </c:pt>
                <c:pt idx="300">
                  <c:v>3.4390274308630461E-4</c:v>
                </c:pt>
                <c:pt idx="301">
                  <c:v>2.0972487509884885E-4</c:v>
                </c:pt>
                <c:pt idx="302">
                  <c:v>1.2321143614061551E-4</c:v>
                </c:pt>
                <c:pt idx="303">
                  <c:v>6.9423399234796185E-5</c:v>
                </c:pt>
                <c:pt idx="304">
                  <c:v>3.7321606163495433E-5</c:v>
                </c:pt>
                <c:pt idx="305">
                  <c:v>1.9026956279876446E-5</c:v>
                </c:pt>
                <c:pt idx="306">
                  <c:v>9.1328911098973688E-6</c:v>
                </c:pt>
                <c:pt idx="307">
                  <c:v>4.0922215877364113E-6</c:v>
                </c:pt>
                <c:pt idx="308">
                  <c:v>1.6941905607486732E-6</c:v>
                </c:pt>
                <c:pt idx="309">
                  <c:v>6.4006129483199802E-7</c:v>
                </c:pt>
                <c:pt idx="310">
                  <c:v>2.1734262123097023E-7</c:v>
                </c:pt>
                <c:pt idx="311">
                  <c:v>6.5101761043889769E-8</c:v>
                </c:pt>
                <c:pt idx="312">
                  <c:v>1.6803329612573659E-8</c:v>
                </c:pt>
                <c:pt idx="313">
                  <c:v>3.6280812721457448E-9</c:v>
                </c:pt>
                <c:pt idx="314">
                  <c:v>6.3079878651274346E-10</c:v>
                </c:pt>
                <c:pt idx="315">
                  <c:v>8.4025024244478933E-11</c:v>
                </c:pt>
                <c:pt idx="316">
                  <c:v>8.0242802615358794E-12</c:v>
                </c:pt>
                <c:pt idx="317">
                  <c:v>5.0187490995938015E-13</c:v>
                </c:pt>
                <c:pt idx="318">
                  <c:v>1.8113382316859745E-14</c:v>
                </c:pt>
                <c:pt idx="319">
                  <c:v>3.1422702518372982E-16</c:v>
                </c:pt>
                <c:pt idx="320">
                  <c:v>1.9921437785123453E-18</c:v>
                </c:pt>
                <c:pt idx="321">
                  <c:v>3.0012879010820672E-21</c:v>
                </c:pt>
                <c:pt idx="322">
                  <c:v>5.2457976156921996E-25</c:v>
                </c:pt>
                <c:pt idx="323">
                  <c:v>2.9281214398981496E-30</c:v>
                </c:pt>
                <c:pt idx="324">
                  <c:v>3.9599193626730228E-38</c:v>
                </c:pt>
                <c:pt idx="325">
                  <c:v>3.1705704998647564E-51</c:v>
                </c:pt>
                <c:pt idx="326">
                  <c:v>2.2127516123445387E-77</c:v>
                </c:pt>
                <c:pt idx="327">
                  <c:v>9.7710291928508891E-156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EC-4BD7-B11E-9DE65BA03F04}"/>
            </c:ext>
          </c:extLst>
        </c:ser>
        <c:ser>
          <c:idx val="3"/>
          <c:order val="3"/>
          <c:tx>
            <c:v>Diffusion</c:v>
          </c:tx>
          <c:spPr>
            <a:ln w="25400" cap="rnd">
              <a:solidFill>
                <a:schemeClr val="accent6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Sheet1!$K$2:$K$331</c:f>
              <c:numCache>
                <c:formatCode>General</c:formatCode>
                <c:ptCount val="330"/>
                <c:pt idx="0">
                  <c:v>3290</c:v>
                </c:pt>
                <c:pt idx="1">
                  <c:v>3280</c:v>
                </c:pt>
                <c:pt idx="2">
                  <c:v>3270</c:v>
                </c:pt>
                <c:pt idx="3">
                  <c:v>3260</c:v>
                </c:pt>
                <c:pt idx="4">
                  <c:v>3250</c:v>
                </c:pt>
                <c:pt idx="5">
                  <c:v>3240</c:v>
                </c:pt>
                <c:pt idx="6">
                  <c:v>3230</c:v>
                </c:pt>
                <c:pt idx="7">
                  <c:v>3220</c:v>
                </c:pt>
                <c:pt idx="8">
                  <c:v>3210</c:v>
                </c:pt>
                <c:pt idx="9">
                  <c:v>3200</c:v>
                </c:pt>
                <c:pt idx="10">
                  <c:v>3190</c:v>
                </c:pt>
                <c:pt idx="11">
                  <c:v>3180</c:v>
                </c:pt>
                <c:pt idx="12">
                  <c:v>3170</c:v>
                </c:pt>
                <c:pt idx="13">
                  <c:v>3160</c:v>
                </c:pt>
                <c:pt idx="14">
                  <c:v>3150</c:v>
                </c:pt>
                <c:pt idx="15">
                  <c:v>3140</c:v>
                </c:pt>
                <c:pt idx="16">
                  <c:v>3130</c:v>
                </c:pt>
                <c:pt idx="17">
                  <c:v>3120</c:v>
                </c:pt>
                <c:pt idx="18">
                  <c:v>3110</c:v>
                </c:pt>
                <c:pt idx="19">
                  <c:v>3100</c:v>
                </c:pt>
                <c:pt idx="20">
                  <c:v>3090</c:v>
                </c:pt>
                <c:pt idx="21">
                  <c:v>3080</c:v>
                </c:pt>
                <c:pt idx="22">
                  <c:v>3070</c:v>
                </c:pt>
                <c:pt idx="23">
                  <c:v>3060</c:v>
                </c:pt>
                <c:pt idx="24">
                  <c:v>3050</c:v>
                </c:pt>
                <c:pt idx="25">
                  <c:v>3040</c:v>
                </c:pt>
                <c:pt idx="26">
                  <c:v>3030</c:v>
                </c:pt>
                <c:pt idx="27">
                  <c:v>3020</c:v>
                </c:pt>
                <c:pt idx="28">
                  <c:v>3010</c:v>
                </c:pt>
                <c:pt idx="29">
                  <c:v>3000</c:v>
                </c:pt>
                <c:pt idx="30">
                  <c:v>2990</c:v>
                </c:pt>
                <c:pt idx="31">
                  <c:v>2980</c:v>
                </c:pt>
                <c:pt idx="32">
                  <c:v>2970</c:v>
                </c:pt>
                <c:pt idx="33">
                  <c:v>2960</c:v>
                </c:pt>
                <c:pt idx="34">
                  <c:v>2950</c:v>
                </c:pt>
                <c:pt idx="35">
                  <c:v>2940</c:v>
                </c:pt>
                <c:pt idx="36">
                  <c:v>2930</c:v>
                </c:pt>
                <c:pt idx="37">
                  <c:v>2920</c:v>
                </c:pt>
                <c:pt idx="38">
                  <c:v>2910</c:v>
                </c:pt>
                <c:pt idx="39">
                  <c:v>2900</c:v>
                </c:pt>
                <c:pt idx="40">
                  <c:v>2890</c:v>
                </c:pt>
                <c:pt idx="41">
                  <c:v>2880</c:v>
                </c:pt>
                <c:pt idx="42">
                  <c:v>2870</c:v>
                </c:pt>
                <c:pt idx="43">
                  <c:v>2860</c:v>
                </c:pt>
                <c:pt idx="44">
                  <c:v>2850</c:v>
                </c:pt>
                <c:pt idx="45">
                  <c:v>2840</c:v>
                </c:pt>
                <c:pt idx="46">
                  <c:v>2830</c:v>
                </c:pt>
                <c:pt idx="47">
                  <c:v>2820</c:v>
                </c:pt>
                <c:pt idx="48">
                  <c:v>2810</c:v>
                </c:pt>
                <c:pt idx="49">
                  <c:v>2800</c:v>
                </c:pt>
                <c:pt idx="50">
                  <c:v>2790</c:v>
                </c:pt>
                <c:pt idx="51">
                  <c:v>2780</c:v>
                </c:pt>
                <c:pt idx="52">
                  <c:v>2770</c:v>
                </c:pt>
                <c:pt idx="53">
                  <c:v>2760</c:v>
                </c:pt>
                <c:pt idx="54">
                  <c:v>2750</c:v>
                </c:pt>
                <c:pt idx="55">
                  <c:v>2740</c:v>
                </c:pt>
                <c:pt idx="56">
                  <c:v>2730</c:v>
                </c:pt>
                <c:pt idx="57">
                  <c:v>2720</c:v>
                </c:pt>
                <c:pt idx="58">
                  <c:v>2710</c:v>
                </c:pt>
                <c:pt idx="59">
                  <c:v>2700</c:v>
                </c:pt>
                <c:pt idx="60">
                  <c:v>2690</c:v>
                </c:pt>
                <c:pt idx="61">
                  <c:v>2680</c:v>
                </c:pt>
                <c:pt idx="62">
                  <c:v>2670</c:v>
                </c:pt>
                <c:pt idx="63">
                  <c:v>2660</c:v>
                </c:pt>
                <c:pt idx="64">
                  <c:v>2650</c:v>
                </c:pt>
                <c:pt idx="65">
                  <c:v>2640</c:v>
                </c:pt>
                <c:pt idx="66">
                  <c:v>2630</c:v>
                </c:pt>
                <c:pt idx="67">
                  <c:v>2620</c:v>
                </c:pt>
                <c:pt idx="68">
                  <c:v>2610</c:v>
                </c:pt>
                <c:pt idx="69">
                  <c:v>2600</c:v>
                </c:pt>
                <c:pt idx="70">
                  <c:v>2590</c:v>
                </c:pt>
                <c:pt idx="71">
                  <c:v>2580</c:v>
                </c:pt>
                <c:pt idx="72">
                  <c:v>2570</c:v>
                </c:pt>
                <c:pt idx="73">
                  <c:v>2560</c:v>
                </c:pt>
                <c:pt idx="74">
                  <c:v>2550</c:v>
                </c:pt>
                <c:pt idx="75">
                  <c:v>2540</c:v>
                </c:pt>
                <c:pt idx="76">
                  <c:v>2530</c:v>
                </c:pt>
                <c:pt idx="77">
                  <c:v>2520</c:v>
                </c:pt>
                <c:pt idx="78">
                  <c:v>2510</c:v>
                </c:pt>
                <c:pt idx="79">
                  <c:v>2500</c:v>
                </c:pt>
                <c:pt idx="80">
                  <c:v>2490</c:v>
                </c:pt>
                <c:pt idx="81">
                  <c:v>2480</c:v>
                </c:pt>
                <c:pt idx="82">
                  <c:v>2470</c:v>
                </c:pt>
                <c:pt idx="83">
                  <c:v>2460</c:v>
                </c:pt>
                <c:pt idx="84">
                  <c:v>2450</c:v>
                </c:pt>
                <c:pt idx="85">
                  <c:v>2440</c:v>
                </c:pt>
                <c:pt idx="86">
                  <c:v>2430</c:v>
                </c:pt>
                <c:pt idx="87">
                  <c:v>2420</c:v>
                </c:pt>
                <c:pt idx="88">
                  <c:v>2410</c:v>
                </c:pt>
                <c:pt idx="89">
                  <c:v>2400</c:v>
                </c:pt>
                <c:pt idx="90">
                  <c:v>2390</c:v>
                </c:pt>
                <c:pt idx="91">
                  <c:v>2380</c:v>
                </c:pt>
                <c:pt idx="92">
                  <c:v>2370</c:v>
                </c:pt>
                <c:pt idx="93">
                  <c:v>2360</c:v>
                </c:pt>
                <c:pt idx="94">
                  <c:v>2350</c:v>
                </c:pt>
                <c:pt idx="95">
                  <c:v>2340</c:v>
                </c:pt>
                <c:pt idx="96">
                  <c:v>2330</c:v>
                </c:pt>
                <c:pt idx="97">
                  <c:v>2320</c:v>
                </c:pt>
                <c:pt idx="98">
                  <c:v>2310</c:v>
                </c:pt>
                <c:pt idx="99">
                  <c:v>2300</c:v>
                </c:pt>
                <c:pt idx="100">
                  <c:v>2290</c:v>
                </c:pt>
                <c:pt idx="101">
                  <c:v>2280</c:v>
                </c:pt>
                <c:pt idx="102">
                  <c:v>2270</c:v>
                </c:pt>
                <c:pt idx="103">
                  <c:v>2260</c:v>
                </c:pt>
                <c:pt idx="104">
                  <c:v>2250</c:v>
                </c:pt>
                <c:pt idx="105">
                  <c:v>2240</c:v>
                </c:pt>
                <c:pt idx="106">
                  <c:v>2230</c:v>
                </c:pt>
                <c:pt idx="107">
                  <c:v>2220</c:v>
                </c:pt>
                <c:pt idx="108">
                  <c:v>2210</c:v>
                </c:pt>
                <c:pt idx="109">
                  <c:v>2200</c:v>
                </c:pt>
                <c:pt idx="110">
                  <c:v>2190</c:v>
                </c:pt>
                <c:pt idx="111">
                  <c:v>2180</c:v>
                </c:pt>
                <c:pt idx="112">
                  <c:v>2170</c:v>
                </c:pt>
                <c:pt idx="113">
                  <c:v>2160</c:v>
                </c:pt>
                <c:pt idx="114">
                  <c:v>2150</c:v>
                </c:pt>
                <c:pt idx="115">
                  <c:v>2140</c:v>
                </c:pt>
                <c:pt idx="116">
                  <c:v>2130</c:v>
                </c:pt>
                <c:pt idx="117">
                  <c:v>2120</c:v>
                </c:pt>
                <c:pt idx="118">
                  <c:v>2110</c:v>
                </c:pt>
                <c:pt idx="119">
                  <c:v>2100</c:v>
                </c:pt>
                <c:pt idx="120">
                  <c:v>2090</c:v>
                </c:pt>
                <c:pt idx="121">
                  <c:v>2080</c:v>
                </c:pt>
                <c:pt idx="122">
                  <c:v>2070</c:v>
                </c:pt>
                <c:pt idx="123">
                  <c:v>2060</c:v>
                </c:pt>
                <c:pt idx="124">
                  <c:v>2050</c:v>
                </c:pt>
                <c:pt idx="125">
                  <c:v>2040</c:v>
                </c:pt>
                <c:pt idx="126">
                  <c:v>2030</c:v>
                </c:pt>
                <c:pt idx="127">
                  <c:v>2020</c:v>
                </c:pt>
                <c:pt idx="128">
                  <c:v>2010</c:v>
                </c:pt>
                <c:pt idx="129">
                  <c:v>2000</c:v>
                </c:pt>
                <c:pt idx="130">
                  <c:v>1990</c:v>
                </c:pt>
                <c:pt idx="131">
                  <c:v>1980</c:v>
                </c:pt>
                <c:pt idx="132">
                  <c:v>1970</c:v>
                </c:pt>
                <c:pt idx="133">
                  <c:v>1960</c:v>
                </c:pt>
                <c:pt idx="134">
                  <c:v>1950</c:v>
                </c:pt>
                <c:pt idx="135">
                  <c:v>1940</c:v>
                </c:pt>
                <c:pt idx="136">
                  <c:v>1930</c:v>
                </c:pt>
                <c:pt idx="137">
                  <c:v>1920</c:v>
                </c:pt>
                <c:pt idx="138">
                  <c:v>1910</c:v>
                </c:pt>
                <c:pt idx="139">
                  <c:v>1900</c:v>
                </c:pt>
                <c:pt idx="140">
                  <c:v>1890</c:v>
                </c:pt>
                <c:pt idx="141">
                  <c:v>1880</c:v>
                </c:pt>
                <c:pt idx="142">
                  <c:v>1870</c:v>
                </c:pt>
                <c:pt idx="143">
                  <c:v>1860</c:v>
                </c:pt>
                <c:pt idx="144">
                  <c:v>1850</c:v>
                </c:pt>
                <c:pt idx="145">
                  <c:v>1840</c:v>
                </c:pt>
                <c:pt idx="146">
                  <c:v>1830</c:v>
                </c:pt>
                <c:pt idx="147">
                  <c:v>1820</c:v>
                </c:pt>
                <c:pt idx="148">
                  <c:v>1810</c:v>
                </c:pt>
                <c:pt idx="149">
                  <c:v>1800</c:v>
                </c:pt>
                <c:pt idx="150">
                  <c:v>1790</c:v>
                </c:pt>
                <c:pt idx="151">
                  <c:v>1780</c:v>
                </c:pt>
                <c:pt idx="152">
                  <c:v>1770</c:v>
                </c:pt>
                <c:pt idx="153">
                  <c:v>1760</c:v>
                </c:pt>
                <c:pt idx="154">
                  <c:v>1750</c:v>
                </c:pt>
                <c:pt idx="155">
                  <c:v>1740</c:v>
                </c:pt>
                <c:pt idx="156">
                  <c:v>1730</c:v>
                </c:pt>
                <c:pt idx="157">
                  <c:v>1720</c:v>
                </c:pt>
                <c:pt idx="158">
                  <c:v>1710</c:v>
                </c:pt>
                <c:pt idx="159">
                  <c:v>1700</c:v>
                </c:pt>
                <c:pt idx="160">
                  <c:v>1690</c:v>
                </c:pt>
                <c:pt idx="161">
                  <c:v>1680</c:v>
                </c:pt>
                <c:pt idx="162">
                  <c:v>1670</c:v>
                </c:pt>
                <c:pt idx="163">
                  <c:v>1660</c:v>
                </c:pt>
                <c:pt idx="164">
                  <c:v>1650</c:v>
                </c:pt>
                <c:pt idx="165">
                  <c:v>1640</c:v>
                </c:pt>
                <c:pt idx="166">
                  <c:v>1630</c:v>
                </c:pt>
                <c:pt idx="167">
                  <c:v>1620</c:v>
                </c:pt>
                <c:pt idx="168">
                  <c:v>1610</c:v>
                </c:pt>
                <c:pt idx="169">
                  <c:v>1600</c:v>
                </c:pt>
                <c:pt idx="170">
                  <c:v>1590</c:v>
                </c:pt>
                <c:pt idx="171">
                  <c:v>1580</c:v>
                </c:pt>
                <c:pt idx="172">
                  <c:v>1570</c:v>
                </c:pt>
                <c:pt idx="173">
                  <c:v>1560</c:v>
                </c:pt>
                <c:pt idx="174">
                  <c:v>1550</c:v>
                </c:pt>
                <c:pt idx="175">
                  <c:v>1540</c:v>
                </c:pt>
                <c:pt idx="176">
                  <c:v>1530</c:v>
                </c:pt>
                <c:pt idx="177">
                  <c:v>1520</c:v>
                </c:pt>
                <c:pt idx="178">
                  <c:v>1510</c:v>
                </c:pt>
                <c:pt idx="179">
                  <c:v>1500</c:v>
                </c:pt>
                <c:pt idx="180">
                  <c:v>1490</c:v>
                </c:pt>
                <c:pt idx="181">
                  <c:v>1480</c:v>
                </c:pt>
                <c:pt idx="182">
                  <c:v>1470</c:v>
                </c:pt>
                <c:pt idx="183">
                  <c:v>1460</c:v>
                </c:pt>
                <c:pt idx="184">
                  <c:v>1450</c:v>
                </c:pt>
                <c:pt idx="185">
                  <c:v>1440</c:v>
                </c:pt>
                <c:pt idx="186">
                  <c:v>1430</c:v>
                </c:pt>
                <c:pt idx="187">
                  <c:v>1420</c:v>
                </c:pt>
                <c:pt idx="188">
                  <c:v>1410</c:v>
                </c:pt>
                <c:pt idx="189">
                  <c:v>1400</c:v>
                </c:pt>
                <c:pt idx="190">
                  <c:v>1390</c:v>
                </c:pt>
                <c:pt idx="191">
                  <c:v>1380</c:v>
                </c:pt>
                <c:pt idx="192">
                  <c:v>1370</c:v>
                </c:pt>
                <c:pt idx="193">
                  <c:v>1360</c:v>
                </c:pt>
                <c:pt idx="194">
                  <c:v>1350</c:v>
                </c:pt>
                <c:pt idx="195">
                  <c:v>1340</c:v>
                </c:pt>
                <c:pt idx="196">
                  <c:v>1330</c:v>
                </c:pt>
                <c:pt idx="197">
                  <c:v>1320</c:v>
                </c:pt>
                <c:pt idx="198">
                  <c:v>1310</c:v>
                </c:pt>
                <c:pt idx="199">
                  <c:v>1300</c:v>
                </c:pt>
                <c:pt idx="200">
                  <c:v>1290</c:v>
                </c:pt>
                <c:pt idx="201">
                  <c:v>1280</c:v>
                </c:pt>
                <c:pt idx="202">
                  <c:v>1270</c:v>
                </c:pt>
                <c:pt idx="203">
                  <c:v>1260</c:v>
                </c:pt>
                <c:pt idx="204">
                  <c:v>1250</c:v>
                </c:pt>
                <c:pt idx="205">
                  <c:v>1240</c:v>
                </c:pt>
                <c:pt idx="206">
                  <c:v>1230</c:v>
                </c:pt>
                <c:pt idx="207">
                  <c:v>1220</c:v>
                </c:pt>
                <c:pt idx="208">
                  <c:v>1210</c:v>
                </c:pt>
                <c:pt idx="209">
                  <c:v>1200</c:v>
                </c:pt>
                <c:pt idx="210">
                  <c:v>1190</c:v>
                </c:pt>
                <c:pt idx="211">
                  <c:v>1180</c:v>
                </c:pt>
                <c:pt idx="212">
                  <c:v>1170</c:v>
                </c:pt>
                <c:pt idx="213">
                  <c:v>1160</c:v>
                </c:pt>
                <c:pt idx="214">
                  <c:v>1150</c:v>
                </c:pt>
                <c:pt idx="215">
                  <c:v>1140</c:v>
                </c:pt>
                <c:pt idx="216">
                  <c:v>1130</c:v>
                </c:pt>
                <c:pt idx="217">
                  <c:v>1120</c:v>
                </c:pt>
                <c:pt idx="218">
                  <c:v>1110</c:v>
                </c:pt>
                <c:pt idx="219">
                  <c:v>1100</c:v>
                </c:pt>
                <c:pt idx="220">
                  <c:v>1090</c:v>
                </c:pt>
                <c:pt idx="221">
                  <c:v>1080</c:v>
                </c:pt>
                <c:pt idx="222">
                  <c:v>1070</c:v>
                </c:pt>
                <c:pt idx="223">
                  <c:v>1060</c:v>
                </c:pt>
                <c:pt idx="224">
                  <c:v>1050</c:v>
                </c:pt>
                <c:pt idx="225">
                  <c:v>1040</c:v>
                </c:pt>
                <c:pt idx="226">
                  <c:v>1030</c:v>
                </c:pt>
                <c:pt idx="227">
                  <c:v>1020</c:v>
                </c:pt>
                <c:pt idx="228">
                  <c:v>1010</c:v>
                </c:pt>
                <c:pt idx="229">
                  <c:v>1000</c:v>
                </c:pt>
                <c:pt idx="230">
                  <c:v>990</c:v>
                </c:pt>
                <c:pt idx="231">
                  <c:v>980</c:v>
                </c:pt>
                <c:pt idx="232">
                  <c:v>970</c:v>
                </c:pt>
                <c:pt idx="233">
                  <c:v>960</c:v>
                </c:pt>
                <c:pt idx="234">
                  <c:v>950</c:v>
                </c:pt>
                <c:pt idx="235">
                  <c:v>940</c:v>
                </c:pt>
                <c:pt idx="236">
                  <c:v>930</c:v>
                </c:pt>
                <c:pt idx="237">
                  <c:v>920</c:v>
                </c:pt>
                <c:pt idx="238">
                  <c:v>910</c:v>
                </c:pt>
                <c:pt idx="239">
                  <c:v>900</c:v>
                </c:pt>
                <c:pt idx="240">
                  <c:v>890</c:v>
                </c:pt>
                <c:pt idx="241">
                  <c:v>880</c:v>
                </c:pt>
                <c:pt idx="242">
                  <c:v>870</c:v>
                </c:pt>
                <c:pt idx="243">
                  <c:v>860</c:v>
                </c:pt>
                <c:pt idx="244">
                  <c:v>850</c:v>
                </c:pt>
                <c:pt idx="245">
                  <c:v>840</c:v>
                </c:pt>
                <c:pt idx="246">
                  <c:v>830</c:v>
                </c:pt>
                <c:pt idx="247">
                  <c:v>820</c:v>
                </c:pt>
                <c:pt idx="248">
                  <c:v>810</c:v>
                </c:pt>
                <c:pt idx="249">
                  <c:v>800</c:v>
                </c:pt>
                <c:pt idx="250">
                  <c:v>790</c:v>
                </c:pt>
                <c:pt idx="251">
                  <c:v>780</c:v>
                </c:pt>
                <c:pt idx="252">
                  <c:v>770</c:v>
                </c:pt>
                <c:pt idx="253">
                  <c:v>760</c:v>
                </c:pt>
                <c:pt idx="254">
                  <c:v>750</c:v>
                </c:pt>
                <c:pt idx="255">
                  <c:v>740</c:v>
                </c:pt>
                <c:pt idx="256">
                  <c:v>730</c:v>
                </c:pt>
                <c:pt idx="257">
                  <c:v>720</c:v>
                </c:pt>
                <c:pt idx="258">
                  <c:v>710</c:v>
                </c:pt>
                <c:pt idx="259">
                  <c:v>700</c:v>
                </c:pt>
                <c:pt idx="260">
                  <c:v>690</c:v>
                </c:pt>
                <c:pt idx="261">
                  <c:v>680</c:v>
                </c:pt>
                <c:pt idx="262">
                  <c:v>670</c:v>
                </c:pt>
                <c:pt idx="263">
                  <c:v>660</c:v>
                </c:pt>
                <c:pt idx="264">
                  <c:v>650</c:v>
                </c:pt>
                <c:pt idx="265">
                  <c:v>640</c:v>
                </c:pt>
                <c:pt idx="266">
                  <c:v>630</c:v>
                </c:pt>
                <c:pt idx="267">
                  <c:v>620</c:v>
                </c:pt>
                <c:pt idx="268">
                  <c:v>610</c:v>
                </c:pt>
                <c:pt idx="269">
                  <c:v>600</c:v>
                </c:pt>
                <c:pt idx="270">
                  <c:v>590</c:v>
                </c:pt>
                <c:pt idx="271">
                  <c:v>580</c:v>
                </c:pt>
                <c:pt idx="272">
                  <c:v>570</c:v>
                </c:pt>
                <c:pt idx="273">
                  <c:v>560</c:v>
                </c:pt>
                <c:pt idx="274">
                  <c:v>550</c:v>
                </c:pt>
                <c:pt idx="275">
                  <c:v>540</c:v>
                </c:pt>
                <c:pt idx="276">
                  <c:v>530</c:v>
                </c:pt>
                <c:pt idx="277">
                  <c:v>520</c:v>
                </c:pt>
                <c:pt idx="278">
                  <c:v>510</c:v>
                </c:pt>
                <c:pt idx="279">
                  <c:v>500</c:v>
                </c:pt>
                <c:pt idx="280">
                  <c:v>490</c:v>
                </c:pt>
                <c:pt idx="281">
                  <c:v>480</c:v>
                </c:pt>
                <c:pt idx="282">
                  <c:v>470</c:v>
                </c:pt>
                <c:pt idx="283">
                  <c:v>460</c:v>
                </c:pt>
                <c:pt idx="284">
                  <c:v>450</c:v>
                </c:pt>
                <c:pt idx="285">
                  <c:v>440</c:v>
                </c:pt>
                <c:pt idx="286">
                  <c:v>430</c:v>
                </c:pt>
                <c:pt idx="287">
                  <c:v>420</c:v>
                </c:pt>
                <c:pt idx="288">
                  <c:v>410</c:v>
                </c:pt>
                <c:pt idx="289">
                  <c:v>400</c:v>
                </c:pt>
                <c:pt idx="290">
                  <c:v>390</c:v>
                </c:pt>
                <c:pt idx="291">
                  <c:v>380</c:v>
                </c:pt>
                <c:pt idx="292">
                  <c:v>370</c:v>
                </c:pt>
                <c:pt idx="293">
                  <c:v>360</c:v>
                </c:pt>
                <c:pt idx="294">
                  <c:v>350</c:v>
                </c:pt>
                <c:pt idx="295">
                  <c:v>340</c:v>
                </c:pt>
                <c:pt idx="296">
                  <c:v>330</c:v>
                </c:pt>
                <c:pt idx="297">
                  <c:v>320</c:v>
                </c:pt>
                <c:pt idx="298">
                  <c:v>310</c:v>
                </c:pt>
                <c:pt idx="299">
                  <c:v>300</c:v>
                </c:pt>
                <c:pt idx="300">
                  <c:v>290</c:v>
                </c:pt>
                <c:pt idx="301">
                  <c:v>280</c:v>
                </c:pt>
                <c:pt idx="302">
                  <c:v>270</c:v>
                </c:pt>
                <c:pt idx="303">
                  <c:v>260</c:v>
                </c:pt>
                <c:pt idx="304">
                  <c:v>250</c:v>
                </c:pt>
                <c:pt idx="305">
                  <c:v>240</c:v>
                </c:pt>
                <c:pt idx="306">
                  <c:v>230</c:v>
                </c:pt>
                <c:pt idx="307">
                  <c:v>220</c:v>
                </c:pt>
                <c:pt idx="308">
                  <c:v>210</c:v>
                </c:pt>
                <c:pt idx="309">
                  <c:v>200</c:v>
                </c:pt>
                <c:pt idx="310">
                  <c:v>190</c:v>
                </c:pt>
                <c:pt idx="311">
                  <c:v>180</c:v>
                </c:pt>
                <c:pt idx="312">
                  <c:v>170</c:v>
                </c:pt>
                <c:pt idx="313">
                  <c:v>160</c:v>
                </c:pt>
                <c:pt idx="314">
                  <c:v>150</c:v>
                </c:pt>
                <c:pt idx="315">
                  <c:v>140</c:v>
                </c:pt>
                <c:pt idx="316">
                  <c:v>130</c:v>
                </c:pt>
                <c:pt idx="317">
                  <c:v>120</c:v>
                </c:pt>
                <c:pt idx="318">
                  <c:v>110</c:v>
                </c:pt>
                <c:pt idx="319">
                  <c:v>100</c:v>
                </c:pt>
                <c:pt idx="320">
                  <c:v>90</c:v>
                </c:pt>
                <c:pt idx="321">
                  <c:v>80</c:v>
                </c:pt>
                <c:pt idx="322">
                  <c:v>70</c:v>
                </c:pt>
                <c:pt idx="323">
                  <c:v>60</c:v>
                </c:pt>
                <c:pt idx="324">
                  <c:v>50</c:v>
                </c:pt>
                <c:pt idx="325">
                  <c:v>40</c:v>
                </c:pt>
                <c:pt idx="326">
                  <c:v>30</c:v>
                </c:pt>
                <c:pt idx="327">
                  <c:v>20</c:v>
                </c:pt>
                <c:pt idx="328">
                  <c:v>10</c:v>
                </c:pt>
                <c:pt idx="329">
                  <c:v>0</c:v>
                </c:pt>
              </c:numCache>
            </c:numRef>
          </c:xVal>
          <c:yVal>
            <c:numRef>
              <c:f>Sheet1!$P$3:$P$330</c:f>
              <c:numCache>
                <c:formatCode>General</c:formatCode>
                <c:ptCount val="328"/>
                <c:pt idx="0">
                  <c:v>0.56014870817559215</c:v>
                </c:pt>
                <c:pt idx="1">
                  <c:v>1.1157258339545564</c:v>
                </c:pt>
                <c:pt idx="2">
                  <c:v>1.6667179210169236</c:v>
                </c:pt>
                <c:pt idx="3">
                  <c:v>2.213111522134795</c:v>
                </c:pt>
                <c:pt idx="4">
                  <c:v>2.7548932009148137</c:v>
                </c:pt>
                <c:pt idx="5">
                  <c:v>3.292049533582571</c:v>
                </c:pt>
                <c:pt idx="6">
                  <c:v>3.824567110809443</c:v>
                </c:pt>
                <c:pt idx="7">
                  <c:v>4.352432539583222</c:v>
                </c:pt>
                <c:pt idx="8">
                  <c:v>4.8756324451225597</c:v>
                </c:pt>
                <c:pt idx="9">
                  <c:v>5.3941534728369902</c:v>
                </c:pt>
                <c:pt idx="10">
                  <c:v>5.9079822903325239</c:v>
                </c:pt>
                <c:pt idx="11">
                  <c:v>6.4171055894646409</c:v>
                </c:pt>
                <c:pt idx="12">
                  <c:v>6.9215100884385086</c:v>
                </c:pt>
                <c:pt idx="13">
                  <c:v>7.4211825339582767</c:v>
                </c:pt>
                <c:pt idx="14">
                  <c:v>7.9161097034258381</c:v>
                </c:pt>
                <c:pt idx="15">
                  <c:v>8.4062784071902001</c:v>
                </c:pt>
                <c:pt idx="16">
                  <c:v>8.8916754908483338</c:v>
                </c:pt>
                <c:pt idx="17">
                  <c:v>9.3722878375985328</c:v>
                </c:pt>
                <c:pt idx="18">
                  <c:v>9.8481023706471547</c:v>
                </c:pt>
                <c:pt idx="19">
                  <c:v>10.319106055670076</c:v>
                </c:pt>
                <c:pt idx="20">
                  <c:v>10.78528590332937</c:v>
                </c:pt>
                <c:pt idx="21">
                  <c:v>11.246628971846746</c:v>
                </c:pt>
                <c:pt idx="22">
                  <c:v>11.703122369634265</c:v>
                </c:pt>
                <c:pt idx="23">
                  <c:v>12.154753257984153</c:v>
                </c:pt>
                <c:pt idx="24">
                  <c:v>12.601508853817961</c:v>
                </c:pt>
                <c:pt idx="25">
                  <c:v>13.043376432496661</c:v>
                </c:pt>
                <c:pt idx="26">
                  <c:v>13.480343330692849</c:v>
                </c:pt>
                <c:pt idx="27">
                  <c:v>13.912396949325782</c:v>
                </c:pt>
                <c:pt idx="28">
                  <c:v>14.339524756560891</c:v>
                </c:pt>
                <c:pt idx="29">
                  <c:v>14.761714290874444</c:v>
                </c:pt>
                <c:pt idx="30">
                  <c:v>15.178953164185037</c:v>
                </c:pt>
                <c:pt idx="31">
                  <c:v>15.591229065052715</c:v>
                </c:pt>
                <c:pt idx="32">
                  <c:v>15.998529761947092</c:v>
                </c:pt>
                <c:pt idx="33">
                  <c:v>16.400843106585768</c:v>
                </c:pt>
                <c:pt idx="34">
                  <c:v>16.798157037344282</c:v>
                </c:pt>
                <c:pt idx="35">
                  <c:v>17.190459582738601</c:v>
                </c:pt>
                <c:pt idx="36">
                  <c:v>17.577738864981914</c:v>
                </c:pt>
                <c:pt idx="37">
                  <c:v>17.959983103616612</c:v>
                </c:pt>
                <c:pt idx="38">
                  <c:v>18.337180619222977</c:v>
                </c:pt>
                <c:pt idx="39">
                  <c:v>18.709319837205836</c:v>
                </c:pt>
                <c:pt idx="40">
                  <c:v>19.076389291660615</c:v>
                </c:pt>
                <c:pt idx="41">
                  <c:v>19.43837762932014</c:v>
                </c:pt>
                <c:pt idx="42">
                  <c:v>19.795273613583454</c:v>
                </c:pt>
                <c:pt idx="43">
                  <c:v>20.147066128628246</c:v>
                </c:pt>
                <c:pt idx="44">
                  <c:v>20.493744183608193</c:v>
                </c:pt>
                <c:pt idx="45">
                  <c:v>20.83529691693666</c:v>
                </c:pt>
                <c:pt idx="46">
                  <c:v>21.17171360065824</c:v>
                </c:pt>
                <c:pt idx="47">
                  <c:v>21.502983644909587</c:v>
                </c:pt>
                <c:pt idx="48">
                  <c:v>21.829096602471182</c:v>
                </c:pt>
                <c:pt idx="49">
                  <c:v>22.150042173411062</c:v>
                </c:pt>
                <c:pt idx="50">
                  <c:v>22.46581020982266</c:v>
                </c:pt>
                <c:pt idx="51">
                  <c:v>22.776390720657982</c:v>
                </c:pt>
                <c:pt idx="52">
                  <c:v>23.081773876657373</c:v>
                </c:pt>
                <c:pt idx="53">
                  <c:v>23.381950015378109</c:v>
                </c:pt>
                <c:pt idx="54">
                  <c:v>23.676909646322756</c:v>
                </c:pt>
                <c:pt idx="55">
                  <c:v>23.966643456169308</c:v>
                </c:pt>
                <c:pt idx="56">
                  <c:v>24.251142314104335</c:v>
                </c:pt>
                <c:pt idx="57">
                  <c:v>24.530397277261276</c:v>
                </c:pt>
                <c:pt idx="58">
                  <c:v>24.804399596264926</c:v>
                </c:pt>
                <c:pt idx="59">
                  <c:v>25.073140720884108</c:v>
                </c:pt>
                <c:pt idx="60">
                  <c:v>25.336612305794116</c:v>
                </c:pt>
                <c:pt idx="61">
                  <c:v>25.594806216450639</c:v>
                </c:pt>
                <c:pt idx="62">
                  <c:v>25.847714535076641</c:v>
                </c:pt>
                <c:pt idx="63">
                  <c:v>26.095329566763954</c:v>
                </c:pt>
                <c:pt idx="64">
                  <c:v>26.337643845691574</c:v>
                </c:pt>
                <c:pt idx="65">
                  <c:v>26.574650141461856</c:v>
                </c:pt>
                <c:pt idx="66">
                  <c:v>26.806341465556596</c:v>
                </c:pt>
                <c:pt idx="67">
                  <c:v>27.032711077914747</c:v>
                </c:pt>
                <c:pt idx="68">
                  <c:v>27.253752493633293</c:v>
                </c:pt>
                <c:pt idx="69">
                  <c:v>27.469459489793056</c:v>
                </c:pt>
                <c:pt idx="70">
                  <c:v>27.67982611241133</c:v>
                </c:pt>
                <c:pt idx="71">
                  <c:v>27.884846683522735</c:v>
                </c:pt>
                <c:pt idx="72">
                  <c:v>28.08451580839014</c:v>
                </c:pt>
                <c:pt idx="73">
                  <c:v>28.278828382847646</c:v>
                </c:pt>
                <c:pt idx="74">
                  <c:v>28.467779600776691</c:v>
                </c:pt>
                <c:pt idx="75">
                  <c:v>28.651364961717782</c:v>
                </c:pt>
                <c:pt idx="76">
                  <c:v>28.829580278618621</c:v>
                </c:pt>
                <c:pt idx="77">
                  <c:v>29.002421685721309</c:v>
                </c:pt>
                <c:pt idx="78">
                  <c:v>29.169885646589414</c:v>
                </c:pt>
                <c:pt idx="79">
                  <c:v>29.33196896227706</c:v>
                </c:pt>
                <c:pt idx="80">
                  <c:v>29.488668779641582</c:v>
                </c:pt>
                <c:pt idx="81">
                  <c:v>29.639982599801261</c:v>
                </c:pt>
                <c:pt idx="82">
                  <c:v>29.785908286739897</c:v>
                </c:pt>
                <c:pt idx="83">
                  <c:v>29.926444076059518</c:v>
                </c:pt>
                <c:pt idx="84">
                  <c:v>30.0615885838832</c:v>
                </c:pt>
                <c:pt idx="85">
                  <c:v>30.191340815909129</c:v>
                </c:pt>
                <c:pt idx="86">
                  <c:v>30.315700176617568</c:v>
                </c:pt>
                <c:pt idx="87">
                  <c:v>30.434666478632156</c:v>
                </c:pt>
                <c:pt idx="88">
                  <c:v>30.548239952237104</c:v>
                </c:pt>
                <c:pt idx="89">
                  <c:v>30.656421255051164</c:v>
                </c:pt>
                <c:pt idx="90">
                  <c:v>30.759211481860508</c:v>
                </c:pt>
                <c:pt idx="91">
                  <c:v>30.85661217461098</c:v>
                </c:pt>
                <c:pt idx="92">
                  <c:v>30.948625332561488</c:v>
                </c:pt>
                <c:pt idx="93">
                  <c:v>31.035253422599524</c:v>
                </c:pt>
                <c:pt idx="94">
                  <c:v>31.116499389719753</c:v>
                </c:pt>
                <c:pt idx="95">
                  <c:v>31.192366667667127</c:v>
                </c:pt>
                <c:pt idx="96">
                  <c:v>31.262859189745047</c:v>
                </c:pt>
                <c:pt idx="97">
                  <c:v>31.327981399789689</c:v>
                </c:pt>
                <c:pt idx="98">
                  <c:v>31.387738263311412</c:v>
                </c:pt>
                <c:pt idx="99">
                  <c:v>31.442135278803612</c:v>
                </c:pt>
                <c:pt idx="100">
                  <c:v>31.49117848921999</c:v>
                </c:pt>
                <c:pt idx="101">
                  <c:v>31.534874493620677</c:v>
                </c:pt>
                <c:pt idx="102">
                  <c:v>31.573230458987499</c:v>
                </c:pt>
                <c:pt idx="103">
                  <c:v>31.606254132208864</c:v>
                </c:pt>
                <c:pt idx="104">
                  <c:v>31.633953852234242</c:v>
                </c:pt>
                <c:pt idx="105">
                  <c:v>31.656338562398766</c:v>
                </c:pt>
                <c:pt idx="106">
                  <c:v>31.673417822917067</c:v>
                </c:pt>
                <c:pt idx="107">
                  <c:v>31.685201823547132</c:v>
                </c:pt>
                <c:pt idx="108">
                  <c:v>31.691701396422861</c:v>
                </c:pt>
                <c:pt idx="109">
                  <c:v>31.692928029055558</c:v>
                </c:pt>
                <c:pt idx="110">
                  <c:v>31.688893877503077</c:v>
                </c:pt>
                <c:pt idx="111">
                  <c:v>31.679611779706217</c:v>
                </c:pt>
                <c:pt idx="112">
                  <c:v>31.665095268990854</c:v>
                </c:pt>
                <c:pt idx="113">
                  <c:v>31.64535858773495</c:v>
                </c:pt>
                <c:pt idx="114">
                  <c:v>31.620416701198735</c:v>
                </c:pt>
                <c:pt idx="115">
                  <c:v>31.590285311516304</c:v>
                </c:pt>
                <c:pt idx="116">
                  <c:v>31.554980871846929</c:v>
                </c:pt>
                <c:pt idx="117">
                  <c:v>31.514520600683721</c:v>
                </c:pt>
                <c:pt idx="118">
                  <c:v>31.468922496317312</c:v>
                </c:pt>
                <c:pt idx="119">
                  <c:v>31.418205351451686</c:v>
                </c:pt>
                <c:pt idx="120">
                  <c:v>31.362388767969453</c:v>
                </c:pt>
                <c:pt idx="121">
                  <c:v>31.301493171842893</c:v>
                </c:pt>
                <c:pt idx="122">
                  <c:v>31.23553982818763</c:v>
                </c:pt>
                <c:pt idx="123">
                  <c:v>31.164550856454415</c:v>
                </c:pt>
                <c:pt idx="124">
                  <c:v>31.088549245755395</c:v>
                </c:pt>
                <c:pt idx="125">
                  <c:v>31.007558870319592</c:v>
                </c:pt>
                <c:pt idx="126">
                  <c:v>30.921604505072992</c:v>
                </c:pt>
                <c:pt idx="127">
                  <c:v>30.830711841337667</c:v>
                </c:pt>
                <c:pt idx="128">
                  <c:v>30.734907502644067</c:v>
                </c:pt>
                <c:pt idx="129">
                  <c:v>30.634219060650061</c:v>
                </c:pt>
                <c:pt idx="130">
                  <c:v>30.528675051160462</c:v>
                </c:pt>
                <c:pt idx="131">
                  <c:v>30.418304990239204</c:v>
                </c:pt>
                <c:pt idx="132">
                  <c:v>30.303139390406777</c:v>
                </c:pt>
                <c:pt idx="133">
                  <c:v>30.183209776914811</c:v>
                </c:pt>
                <c:pt idx="134">
                  <c:v>30.05854870408853</c:v>
                </c:pt>
                <c:pt idx="135">
                  <c:v>29.929189771728375</c:v>
                </c:pt>
                <c:pt idx="136">
                  <c:v>29.795167641560095</c:v>
                </c:pt>
                <c:pt idx="137">
                  <c:v>29.656518053723417</c:v>
                </c:pt>
                <c:pt idx="138">
                  <c:v>29.513277843287643</c:v>
                </c:pt>
                <c:pt idx="139">
                  <c:v>29.3654849567823</c:v>
                </c:pt>
                <c:pt idx="140">
                  <c:v>29.213178468730455</c:v>
                </c:pt>
                <c:pt idx="141">
                  <c:v>29.056398598171096</c:v>
                </c:pt>
                <c:pt idx="142">
                  <c:v>28.895186725156709</c:v>
                </c:pt>
                <c:pt idx="143">
                  <c:v>28.729585407210838</c:v>
                </c:pt>
                <c:pt idx="144">
                  <c:v>28.559638395730286</c:v>
                </c:pt>
                <c:pt idx="145">
                  <c:v>28.38539065231501</c:v>
                </c:pt>
                <c:pt idx="146">
                  <c:v>28.206888365008407</c:v>
                </c:pt>
                <c:pt idx="147">
                  <c:v>28.024178964429591</c:v>
                </c:pt>
                <c:pt idx="148">
                  <c:v>27.837311139778112</c:v>
                </c:pt>
                <c:pt idx="149">
                  <c:v>27.646334854690913</c:v>
                </c:pt>
                <c:pt idx="150">
                  <c:v>27.45130136293001</c:v>
                </c:pt>
                <c:pt idx="151">
                  <c:v>27.252263223878302</c:v>
                </c:pt>
                <c:pt idx="152">
                  <c:v>27.049274317820085</c:v>
                </c:pt>
                <c:pt idx="153">
                  <c:v>26.842389860981299</c:v>
                </c:pt>
                <c:pt idx="154">
                  <c:v>26.63166642030351</c:v>
                </c:pt>
                <c:pt idx="155">
                  <c:v>26.417161927924557</c:v>
                </c:pt>
                <c:pt idx="156">
                  <c:v>26.198935695337148</c:v>
                </c:pt>
                <c:pt idx="157">
                  <c:v>25.977048427195694</c:v>
                </c:pt>
                <c:pt idx="158">
                  <c:v>25.751562234739925</c:v>
                </c:pt>
                <c:pt idx="159">
                  <c:v>25.522540648802988</c:v>
                </c:pt>
                <c:pt idx="160">
                  <c:v>25.290048632369476</c:v>
                </c:pt>
                <c:pt idx="161">
                  <c:v>25.054152592648087</c:v>
                </c:pt>
                <c:pt idx="162">
                  <c:v>24.814920392621563</c:v>
                </c:pt>
                <c:pt idx="163">
                  <c:v>24.57242136203493</c:v>
                </c:pt>
                <c:pt idx="164">
                  <c:v>24.326726307782028</c:v>
                </c:pt>
                <c:pt idx="165">
                  <c:v>24.07790752364766</c:v>
                </c:pt>
                <c:pt idx="166">
                  <c:v>23.826038799361612</c:v>
                </c:pt>
                <c:pt idx="167">
                  <c:v>23.571195428919022</c:v>
                </c:pt>
                <c:pt idx="168">
                  <c:v>23.313454218119187</c:v>
                </c:pt>
                <c:pt idx="169">
                  <c:v>23.052893491273544</c:v>
                </c:pt>
                <c:pt idx="170">
                  <c:v>22.789593097031368</c:v>
                </c:pt>
                <c:pt idx="171">
                  <c:v>22.523634413269807</c:v>
                </c:pt>
                <c:pt idx="172">
                  <c:v>22.255100350992731</c:v>
                </c:pt>
                <c:pt idx="173">
                  <c:v>21.984075357181151</c:v>
                </c:pt>
                <c:pt idx="174">
                  <c:v>21.710645416535321</c:v>
                </c:pt>
                <c:pt idx="175">
                  <c:v>21.434898052046869</c:v>
                </c:pt>
                <c:pt idx="176">
                  <c:v>21.156922324337213</c:v>
                </c:pt>
                <c:pt idx="177">
                  <c:v>20.876808829695815</c:v>
                </c:pt>
                <c:pt idx="178">
                  <c:v>20.594649696749901</c:v>
                </c:pt>
                <c:pt idx="179">
                  <c:v>20.310538581695337</c:v>
                </c:pt>
                <c:pt idx="180">
                  <c:v>20.024570662015083</c:v>
                </c:pt>
                <c:pt idx="181">
                  <c:v>19.736842628610439</c:v>
                </c:pt>
                <c:pt idx="182">
                  <c:v>19.447452676267197</c:v>
                </c:pt>
                <c:pt idx="183">
                  <c:v>19.156500492376775</c:v>
                </c:pt>
                <c:pt idx="184">
                  <c:v>18.864087243830092</c:v>
                </c:pt>
                <c:pt idx="185">
                  <c:v>18.570315561999486</c:v>
                </c:pt>
                <c:pt idx="186">
                  <c:v>18.275289525721799</c:v>
                </c:pt>
                <c:pt idx="187">
                  <c:v>17.979114642193277</c:v>
                </c:pt>
                <c:pt idx="188">
                  <c:v>17.681897825685002</c:v>
                </c:pt>
                <c:pt idx="189">
                  <c:v>17.383747373984828</c:v>
                </c:pt>
                <c:pt idx="190">
                  <c:v>17.084772942470316</c:v>
                </c:pt>
                <c:pt idx="191">
                  <c:v>16.785085515714371</c:v>
                </c:pt>
                <c:pt idx="192">
                  <c:v>16.484797376523868</c:v>
                </c:pt>
                <c:pt idx="193">
                  <c:v>16.184022072309162</c:v>
                </c:pt>
                <c:pt idx="194">
                  <c:v>15.882874378680985</c:v>
                </c:pt>
                <c:pt idx="195">
                  <c:v>15.581470260169157</c:v>
                </c:pt>
                <c:pt idx="196">
                  <c:v>15.279926827956414</c:v>
                </c:pt>
                <c:pt idx="197">
                  <c:v>14.978362294519021</c:v>
                </c:pt>
                <c:pt idx="198">
                  <c:v>14.676895925064711</c:v>
                </c:pt>
                <c:pt idx="199">
                  <c:v>14.375647985657688</c:v>
                </c:pt>
                <c:pt idx="200">
                  <c:v>14.074739687919637</c:v>
                </c:pt>
                <c:pt idx="201">
                  <c:v>13.774293130195179</c:v>
                </c:pt>
                <c:pt idx="202">
                  <c:v>13.474431235070247</c:v>
                </c:pt>
                <c:pt idx="203">
                  <c:v>13.175277683131847</c:v>
                </c:pt>
                <c:pt idx="204">
                  <c:v>12.87695684285848</c:v>
                </c:pt>
                <c:pt idx="205">
                  <c:v>12.579593696531198</c:v>
                </c:pt>
                <c:pt idx="206">
                  <c:v>12.28331376205691</c:v>
                </c:pt>
                <c:pt idx="207">
                  <c:v>11.988243010597278</c:v>
                </c:pt>
                <c:pt idx="208">
                  <c:v>11.694507779899002</c:v>
                </c:pt>
                <c:pt idx="209">
                  <c:v>11.402234683224441</c:v>
                </c:pt>
                <c:pt idx="210">
                  <c:v>11.111550513784778</c:v>
                </c:pt>
                <c:pt idx="211">
                  <c:v>10.822582144582592</c:v>
                </c:pt>
                <c:pt idx="212">
                  <c:v>10.535456423575514</c:v>
                </c:pt>
                <c:pt idx="213">
                  <c:v>10.250300064078505</c:v>
                </c:pt>
                <c:pt idx="214">
                  <c:v>9.9672395303289232</c:v>
                </c:pt>
                <c:pt idx="215">
                  <c:v>9.6864009181461679</c:v>
                </c:pt>
                <c:pt idx="216">
                  <c:v>9.4079098306262576</c:v>
                </c:pt>
                <c:pt idx="217">
                  <c:v>9.1318912488211748</c:v>
                </c:pt>
                <c:pt idx="218">
                  <c:v>8.8584693973637414</c:v>
                </c:pt>
                <c:pt idx="219">
                  <c:v>8.5877676050105851</c:v>
                </c:pt>
                <c:pt idx="220">
                  <c:v>8.3199081600890068</c:v>
                </c:pt>
                <c:pt idx="221">
                  <c:v>8.0550121608481948</c:v>
                </c:pt>
                <c:pt idx="222">
                  <c:v>7.7931993607311822</c:v>
                </c:pt>
                <c:pt idx="223">
                  <c:v>7.5345880086015962</c:v>
                </c:pt>
                <c:pt idx="224">
                  <c:v>7.279294683978331</c:v>
                </c:pt>
                <c:pt idx="225">
                  <c:v>7.0274341273523024</c:v>
                </c:pt>
                <c:pt idx="226">
                  <c:v>6.7791190656820026</c:v>
                </c:pt>
                <c:pt idx="227">
                  <c:v>6.5344600331892408</c:v>
                </c:pt>
                <c:pt idx="228">
                  <c:v>6.2935651876030585</c:v>
                </c:pt>
                <c:pt idx="229">
                  <c:v>6.0565401220282986</c:v>
                </c:pt>
                <c:pt idx="230">
                  <c:v>5.8234876726463005</c:v>
                </c:pt>
                <c:pt idx="231">
                  <c:v>5.5945077224880126</c:v>
                </c:pt>
                <c:pt idx="232">
                  <c:v>5.3696970015553696</c:v>
                </c:pt>
                <c:pt idx="233">
                  <c:v>5.1491488836042958</c:v>
                </c:pt>
                <c:pt idx="234">
                  <c:v>4.9329531799431052</c:v>
                </c:pt>
                <c:pt idx="235">
                  <c:v>4.7211959306425522</c:v>
                </c:pt>
                <c:pt idx="236">
                  <c:v>4.513959193599228</c:v>
                </c:pt>
                <c:pt idx="237">
                  <c:v>4.3113208319416731</c:v>
                </c:pt>
                <c:pt idx="238">
                  <c:v>4.1133543003191093</c:v>
                </c:pt>
                <c:pt idx="239">
                  <c:v>3.9201284306656503</c:v>
                </c:pt>
                <c:pt idx="240">
                  <c:v>3.7317072180884998</c:v>
                </c:pt>
                <c:pt idx="241">
                  <c:v>3.548149607586665</c:v>
                </c:pt>
                <c:pt idx="242">
                  <c:v>3.369509282367301</c:v>
                </c:pt>
                <c:pt idx="243">
                  <c:v>3.1958344545896002</c:v>
                </c:pt>
                <c:pt idx="244">
                  <c:v>3.027167659431139</c:v>
                </c:pt>
                <c:pt idx="245">
                  <c:v>2.8635455534385534</c:v>
                </c:pt>
                <c:pt idx="246">
                  <c:v>2.7049987181929871</c:v>
                </c:pt>
                <c:pt idx="247">
                  <c:v>2.5515514703908662</c:v>
                </c:pt>
                <c:pt idx="248">
                  <c:v>2.4032216795115353</c:v>
                </c:pt>
                <c:pt idx="249">
                  <c:v>2.2600205943149954</c:v>
                </c:pt>
                <c:pt idx="250">
                  <c:v>2.1219526794845618</c:v>
                </c:pt>
                <c:pt idx="251">
                  <c:v>1.9890154638004858</c:v>
                </c:pt>
                <c:pt idx="252">
                  <c:v>1.8611994013003854</c:v>
                </c:pt>
                <c:pt idx="253">
                  <c:v>1.7384877469501507</c:v>
                </c:pt>
                <c:pt idx="254">
                  <c:v>1.6208564484137118</c:v>
                </c:pt>
                <c:pt idx="255">
                  <c:v>1.508274055570809</c:v>
                </c:pt>
                <c:pt idx="256">
                  <c:v>1.4007016494872317</c:v>
                </c:pt>
                <c:pt idx="257">
                  <c:v>1.2980927925907886</c:v>
                </c:pt>
                <c:pt idx="258">
                  <c:v>1.2003935018468015</c:v>
                </c:pt>
                <c:pt idx="259">
                  <c:v>1.1075422467575693</c:v>
                </c:pt>
                <c:pt idx="260">
                  <c:v>1.0194699740291</c:v>
                </c:pt>
                <c:pt idx="261">
                  <c:v>0.93610016075332436</c:v>
                </c:pt>
                <c:pt idx="262">
                  <c:v>0.85734889794261226</c:v>
                </c:pt>
                <c:pt idx="263">
                  <c:v>0.78312500622326808</c:v>
                </c:pt>
                <c:pt idx="264">
                  <c:v>0.71333018544280069</c:v>
                </c:pt>
                <c:pt idx="265">
                  <c:v>0.64785919986924101</c:v>
                </c:pt>
                <c:pt idx="266">
                  <c:v>0.58660010055626188</c:v>
                </c:pt>
                <c:pt idx="267">
                  <c:v>0.52943448631179801</c:v>
                </c:pt>
                <c:pt idx="268">
                  <c:v>0.47623780453659342</c:v>
                </c:pt>
                <c:pt idx="269">
                  <c:v>0.42687969298857681</c:v>
                </c:pt>
                <c:pt idx="270">
                  <c:v>0.38122436327522424</c:v>
                </c:pt>
                <c:pt idx="271">
                  <c:v>0.33913102657483823</c:v>
                </c:pt>
                <c:pt idx="272">
                  <c:v>0.30045436173487761</c:v>
                </c:pt>
                <c:pt idx="273">
                  <c:v>0.26504502548703018</c:v>
                </c:pt>
                <c:pt idx="274">
                  <c:v>0.23275020405089417</c:v>
                </c:pt>
                <c:pt idx="275">
                  <c:v>0.20341420486768658</c:v>
                </c:pt>
                <c:pt idx="276">
                  <c:v>0.17687908660974025</c:v>
                </c:pt>
                <c:pt idx="277">
                  <c:v>0.15298532494930228</c:v>
                </c:pt>
                <c:pt idx="278">
                  <c:v>0.13157251084124444</c:v>
                </c:pt>
                <c:pt idx="279">
                  <c:v>0.11248007728070616</c:v>
                </c:pt>
                <c:pt idx="280">
                  <c:v>9.5548049642842511E-2</c:v>
                </c:pt>
                <c:pt idx="281">
                  <c:v>8.0617813805330438E-2</c:v>
                </c:pt>
                <c:pt idx="282">
                  <c:v>6.7532895306611024E-2</c:v>
                </c:pt>
                <c:pt idx="283">
                  <c:v>5.6139741820231535E-2</c:v>
                </c:pt>
                <c:pt idx="284">
                  <c:v>4.6288500249954082E-2</c:v>
                </c:pt>
                <c:pt idx="285">
                  <c:v>3.7833778799848027E-2</c:v>
                </c:pt>
                <c:pt idx="286">
                  <c:v>3.063538348404795E-2</c:v>
                </c:pt>
                <c:pt idx="287">
                  <c:v>2.4559017755911142E-2</c:v>
                </c:pt>
                <c:pt idx="288">
                  <c:v>1.9476933307994302E-2</c:v>
                </c:pt>
                <c:pt idx="289">
                  <c:v>1.5268519682941939E-2</c:v>
                </c:pt>
                <c:pt idx="290">
                  <c:v>1.1820820208916703E-2</c:v>
                </c:pt>
                <c:pt idx="291">
                  <c:v>9.0289620052225843E-3</c:v>
                </c:pt>
                <c:pt idx="292">
                  <c:v>6.7964884706558483E-3</c:v>
                </c:pt>
                <c:pt idx="293">
                  <c:v>5.0355838433163531E-3</c:v>
                </c:pt>
                <c:pt idx="294">
                  <c:v>3.6671811721432379E-3</c:v>
                </c:pt>
                <c:pt idx="295">
                  <c:v>2.6209474162249701E-3</c:v>
                </c:pt>
                <c:pt idx="296">
                  <c:v>1.8351424090219852E-3</c:v>
                </c:pt>
                <c:pt idx="297">
                  <c:v>1.2563520715993784E-3</c:v>
                </c:pt>
                <c:pt idx="298">
                  <c:v>8.3910045824396986E-4</c:v>
                </c:pt>
                <c:pt idx="299">
                  <c:v>5.4534982851993851E-4</c:v>
                </c:pt>
                <c:pt idx="300">
                  <c:v>3.4390274308630461E-4</c:v>
                </c:pt>
                <c:pt idx="301">
                  <c:v>2.0972487509884885E-4</c:v>
                </c:pt>
                <c:pt idx="302">
                  <c:v>1.2321143614061551E-4</c:v>
                </c:pt>
                <c:pt idx="303">
                  <c:v>6.9423399234796185E-5</c:v>
                </c:pt>
                <c:pt idx="304">
                  <c:v>3.7321606163495433E-5</c:v>
                </c:pt>
                <c:pt idx="305">
                  <c:v>1.9026956279876446E-5</c:v>
                </c:pt>
                <c:pt idx="306">
                  <c:v>9.1328911098973688E-6</c:v>
                </c:pt>
                <c:pt idx="307">
                  <c:v>4.0922215877364113E-6</c:v>
                </c:pt>
                <c:pt idx="308">
                  <c:v>1.6941905607486732E-6</c:v>
                </c:pt>
                <c:pt idx="309">
                  <c:v>6.4006129483199802E-7</c:v>
                </c:pt>
                <c:pt idx="310">
                  <c:v>2.1734262123097023E-7</c:v>
                </c:pt>
                <c:pt idx="311">
                  <c:v>6.5101761043889769E-8</c:v>
                </c:pt>
                <c:pt idx="312">
                  <c:v>1.6803329612573659E-8</c:v>
                </c:pt>
                <c:pt idx="313">
                  <c:v>3.6280812721457448E-9</c:v>
                </c:pt>
                <c:pt idx="314">
                  <c:v>6.3079878651274346E-10</c:v>
                </c:pt>
                <c:pt idx="315">
                  <c:v>8.4025024244478933E-11</c:v>
                </c:pt>
                <c:pt idx="316">
                  <c:v>8.0242802615358794E-12</c:v>
                </c:pt>
                <c:pt idx="317">
                  <c:v>5.0187490995938015E-13</c:v>
                </c:pt>
                <c:pt idx="318">
                  <c:v>1.8113382316859745E-14</c:v>
                </c:pt>
                <c:pt idx="319">
                  <c:v>3.1422702518372982E-16</c:v>
                </c:pt>
                <c:pt idx="320">
                  <c:v>1.9921437785123453E-18</c:v>
                </c:pt>
                <c:pt idx="321">
                  <c:v>3.0012879010820672E-21</c:v>
                </c:pt>
                <c:pt idx="322">
                  <c:v>5.2457976156921996E-25</c:v>
                </c:pt>
                <c:pt idx="323">
                  <c:v>2.9281214398981496E-30</c:v>
                </c:pt>
                <c:pt idx="324">
                  <c:v>3.9599193626730228E-38</c:v>
                </c:pt>
                <c:pt idx="325">
                  <c:v>3.1705704998647564E-51</c:v>
                </c:pt>
                <c:pt idx="326">
                  <c:v>2.2127516123445387E-77</c:v>
                </c:pt>
                <c:pt idx="327">
                  <c:v>9.7710291928508891E-156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EC-4BD7-B11E-9DE65BA03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656440"/>
        <c:axId val="465660376"/>
      </c:scatterChart>
      <c:valAx>
        <c:axId val="465656440"/>
        <c:scaling>
          <c:orientation val="minMax"/>
          <c:max val="4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(K)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5660376"/>
        <c:crosses val="autoZero"/>
        <c:crossBetween val="midCat"/>
        <c:majorUnit val="1000"/>
        <c:minorUnit val="500"/>
      </c:valAx>
      <c:valAx>
        <c:axId val="465660376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LCI growth rate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5656440"/>
        <c:crosses val="autoZero"/>
        <c:crossBetween val="midCat"/>
        <c:majorUnit val="40"/>
        <c:min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9035352723766674"/>
          <c:y val="9.6356378227590661E-2"/>
          <c:w val="0.52392549145642509"/>
          <c:h val="0.260046361543861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41249964159196"/>
          <c:y val="3.3580305793343743E-2"/>
          <c:w val="0.73564912403766902"/>
          <c:h val="0.76158034185491053"/>
        </c:manualLayout>
      </c:layout>
      <c:scatterChart>
        <c:scatterStyle val="lineMarker"/>
        <c:varyColors val="0"/>
        <c:ser>
          <c:idx val="0"/>
          <c:order val="0"/>
          <c:tx>
            <c:v>111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noFill/>
              <a:ln w="6350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Sheet1!$K$3:$K$331</c:f>
              <c:numCache>
                <c:formatCode>General</c:formatCode>
                <c:ptCount val="329"/>
                <c:pt idx="0">
                  <c:v>3280</c:v>
                </c:pt>
                <c:pt idx="1">
                  <c:v>3270</c:v>
                </c:pt>
                <c:pt idx="2">
                  <c:v>3260</c:v>
                </c:pt>
                <c:pt idx="3">
                  <c:v>3250</c:v>
                </c:pt>
                <c:pt idx="4">
                  <c:v>3240</c:v>
                </c:pt>
                <c:pt idx="5">
                  <c:v>3230</c:v>
                </c:pt>
                <c:pt idx="6">
                  <c:v>3220</c:v>
                </c:pt>
                <c:pt idx="7">
                  <c:v>3210</c:v>
                </c:pt>
                <c:pt idx="8">
                  <c:v>3200</c:v>
                </c:pt>
                <c:pt idx="9">
                  <c:v>3190</c:v>
                </c:pt>
                <c:pt idx="10">
                  <c:v>3180</c:v>
                </c:pt>
                <c:pt idx="11">
                  <c:v>3170</c:v>
                </c:pt>
                <c:pt idx="12">
                  <c:v>3160</c:v>
                </c:pt>
                <c:pt idx="13">
                  <c:v>3150</c:v>
                </c:pt>
                <c:pt idx="14">
                  <c:v>3140</c:v>
                </c:pt>
                <c:pt idx="15">
                  <c:v>3130</c:v>
                </c:pt>
                <c:pt idx="16">
                  <c:v>3120</c:v>
                </c:pt>
                <c:pt idx="17">
                  <c:v>3110</c:v>
                </c:pt>
                <c:pt idx="18">
                  <c:v>3100</c:v>
                </c:pt>
                <c:pt idx="19">
                  <c:v>3090</c:v>
                </c:pt>
                <c:pt idx="20">
                  <c:v>3080</c:v>
                </c:pt>
                <c:pt idx="21">
                  <c:v>3070</c:v>
                </c:pt>
                <c:pt idx="22">
                  <c:v>3060</c:v>
                </c:pt>
                <c:pt idx="23">
                  <c:v>3050</c:v>
                </c:pt>
                <c:pt idx="24">
                  <c:v>3040</c:v>
                </c:pt>
                <c:pt idx="25">
                  <c:v>3030</c:v>
                </c:pt>
                <c:pt idx="26">
                  <c:v>3020</c:v>
                </c:pt>
                <c:pt idx="27">
                  <c:v>3010</c:v>
                </c:pt>
                <c:pt idx="28">
                  <c:v>3000</c:v>
                </c:pt>
                <c:pt idx="29">
                  <c:v>2990</c:v>
                </c:pt>
                <c:pt idx="30">
                  <c:v>2980</c:v>
                </c:pt>
                <c:pt idx="31">
                  <c:v>2970</c:v>
                </c:pt>
                <c:pt idx="32">
                  <c:v>2960</c:v>
                </c:pt>
                <c:pt idx="33">
                  <c:v>2950</c:v>
                </c:pt>
                <c:pt idx="34">
                  <c:v>2940</c:v>
                </c:pt>
                <c:pt idx="35">
                  <c:v>2930</c:v>
                </c:pt>
                <c:pt idx="36">
                  <c:v>2920</c:v>
                </c:pt>
                <c:pt idx="37">
                  <c:v>2910</c:v>
                </c:pt>
                <c:pt idx="38">
                  <c:v>2900</c:v>
                </c:pt>
                <c:pt idx="39">
                  <c:v>2890</c:v>
                </c:pt>
                <c:pt idx="40">
                  <c:v>2880</c:v>
                </c:pt>
                <c:pt idx="41">
                  <c:v>2870</c:v>
                </c:pt>
                <c:pt idx="42">
                  <c:v>2860</c:v>
                </c:pt>
                <c:pt idx="43">
                  <c:v>2850</c:v>
                </c:pt>
                <c:pt idx="44">
                  <c:v>2840</c:v>
                </c:pt>
                <c:pt idx="45">
                  <c:v>2830</c:v>
                </c:pt>
                <c:pt idx="46">
                  <c:v>2820</c:v>
                </c:pt>
                <c:pt idx="47">
                  <c:v>2810</c:v>
                </c:pt>
                <c:pt idx="48">
                  <c:v>2800</c:v>
                </c:pt>
                <c:pt idx="49">
                  <c:v>2790</c:v>
                </c:pt>
                <c:pt idx="50">
                  <c:v>2780</c:v>
                </c:pt>
                <c:pt idx="51">
                  <c:v>2770</c:v>
                </c:pt>
                <c:pt idx="52">
                  <c:v>2760</c:v>
                </c:pt>
                <c:pt idx="53">
                  <c:v>2750</c:v>
                </c:pt>
                <c:pt idx="54">
                  <c:v>2740</c:v>
                </c:pt>
                <c:pt idx="55">
                  <c:v>2730</c:v>
                </c:pt>
                <c:pt idx="56">
                  <c:v>2720</c:v>
                </c:pt>
                <c:pt idx="57">
                  <c:v>2710</c:v>
                </c:pt>
                <c:pt idx="58">
                  <c:v>2700</c:v>
                </c:pt>
                <c:pt idx="59">
                  <c:v>2690</c:v>
                </c:pt>
                <c:pt idx="60">
                  <c:v>2680</c:v>
                </c:pt>
                <c:pt idx="61">
                  <c:v>2670</c:v>
                </c:pt>
                <c:pt idx="62">
                  <c:v>2660</c:v>
                </c:pt>
                <c:pt idx="63">
                  <c:v>2650</c:v>
                </c:pt>
                <c:pt idx="64">
                  <c:v>2640</c:v>
                </c:pt>
                <c:pt idx="65">
                  <c:v>2630</c:v>
                </c:pt>
                <c:pt idx="66">
                  <c:v>2620</c:v>
                </c:pt>
                <c:pt idx="67">
                  <c:v>2610</c:v>
                </c:pt>
                <c:pt idx="68">
                  <c:v>2600</c:v>
                </c:pt>
                <c:pt idx="69">
                  <c:v>2590</c:v>
                </c:pt>
                <c:pt idx="70">
                  <c:v>2580</c:v>
                </c:pt>
                <c:pt idx="71">
                  <c:v>2570</c:v>
                </c:pt>
                <c:pt idx="72">
                  <c:v>2560</c:v>
                </c:pt>
                <c:pt idx="73">
                  <c:v>2550</c:v>
                </c:pt>
                <c:pt idx="74">
                  <c:v>2540</c:v>
                </c:pt>
                <c:pt idx="75">
                  <c:v>2530</c:v>
                </c:pt>
                <c:pt idx="76">
                  <c:v>2520</c:v>
                </c:pt>
                <c:pt idx="77">
                  <c:v>2510</c:v>
                </c:pt>
                <c:pt idx="78">
                  <c:v>2500</c:v>
                </c:pt>
                <c:pt idx="79">
                  <c:v>2490</c:v>
                </c:pt>
                <c:pt idx="80">
                  <c:v>2480</c:v>
                </c:pt>
                <c:pt idx="81">
                  <c:v>2470</c:v>
                </c:pt>
                <c:pt idx="82">
                  <c:v>2460</c:v>
                </c:pt>
                <c:pt idx="83">
                  <c:v>2450</c:v>
                </c:pt>
                <c:pt idx="84">
                  <c:v>2440</c:v>
                </c:pt>
                <c:pt idx="85">
                  <c:v>2430</c:v>
                </c:pt>
                <c:pt idx="86">
                  <c:v>2420</c:v>
                </c:pt>
                <c:pt idx="87">
                  <c:v>2410</c:v>
                </c:pt>
                <c:pt idx="88">
                  <c:v>2400</c:v>
                </c:pt>
                <c:pt idx="89">
                  <c:v>2390</c:v>
                </c:pt>
                <c:pt idx="90">
                  <c:v>2380</c:v>
                </c:pt>
                <c:pt idx="91">
                  <c:v>2370</c:v>
                </c:pt>
                <c:pt idx="92">
                  <c:v>2360</c:v>
                </c:pt>
                <c:pt idx="93">
                  <c:v>2350</c:v>
                </c:pt>
                <c:pt idx="94">
                  <c:v>2340</c:v>
                </c:pt>
                <c:pt idx="95">
                  <c:v>2330</c:v>
                </c:pt>
                <c:pt idx="96">
                  <c:v>2320</c:v>
                </c:pt>
                <c:pt idx="97">
                  <c:v>2310</c:v>
                </c:pt>
                <c:pt idx="98">
                  <c:v>2300</c:v>
                </c:pt>
                <c:pt idx="99">
                  <c:v>2290</c:v>
                </c:pt>
                <c:pt idx="100">
                  <c:v>2280</c:v>
                </c:pt>
                <c:pt idx="101">
                  <c:v>2270</c:v>
                </c:pt>
                <c:pt idx="102">
                  <c:v>2260</c:v>
                </c:pt>
                <c:pt idx="103">
                  <c:v>2250</c:v>
                </c:pt>
                <c:pt idx="104">
                  <c:v>2240</c:v>
                </c:pt>
                <c:pt idx="105">
                  <c:v>2230</c:v>
                </c:pt>
                <c:pt idx="106">
                  <c:v>2220</c:v>
                </c:pt>
                <c:pt idx="107">
                  <c:v>2210</c:v>
                </c:pt>
                <c:pt idx="108">
                  <c:v>2200</c:v>
                </c:pt>
                <c:pt idx="109">
                  <c:v>2190</c:v>
                </c:pt>
                <c:pt idx="110">
                  <c:v>2180</c:v>
                </c:pt>
                <c:pt idx="111">
                  <c:v>2170</c:v>
                </c:pt>
                <c:pt idx="112">
                  <c:v>2160</c:v>
                </c:pt>
                <c:pt idx="113">
                  <c:v>2150</c:v>
                </c:pt>
                <c:pt idx="114">
                  <c:v>2140</c:v>
                </c:pt>
                <c:pt idx="115">
                  <c:v>2130</c:v>
                </c:pt>
                <c:pt idx="116">
                  <c:v>2120</c:v>
                </c:pt>
                <c:pt idx="117">
                  <c:v>2110</c:v>
                </c:pt>
                <c:pt idx="118">
                  <c:v>2100</c:v>
                </c:pt>
                <c:pt idx="119">
                  <c:v>2090</c:v>
                </c:pt>
                <c:pt idx="120">
                  <c:v>2080</c:v>
                </c:pt>
                <c:pt idx="121">
                  <c:v>2070</c:v>
                </c:pt>
                <c:pt idx="122">
                  <c:v>2060</c:v>
                </c:pt>
                <c:pt idx="123">
                  <c:v>2050</c:v>
                </c:pt>
                <c:pt idx="124">
                  <c:v>2040</c:v>
                </c:pt>
                <c:pt idx="125">
                  <c:v>2030</c:v>
                </c:pt>
                <c:pt idx="126">
                  <c:v>2020</c:v>
                </c:pt>
                <c:pt idx="127">
                  <c:v>2010</c:v>
                </c:pt>
                <c:pt idx="128">
                  <c:v>2000</c:v>
                </c:pt>
                <c:pt idx="129">
                  <c:v>1990</c:v>
                </c:pt>
                <c:pt idx="130">
                  <c:v>1980</c:v>
                </c:pt>
                <c:pt idx="131">
                  <c:v>1970</c:v>
                </c:pt>
                <c:pt idx="132">
                  <c:v>1960</c:v>
                </c:pt>
                <c:pt idx="133">
                  <c:v>1950</c:v>
                </c:pt>
                <c:pt idx="134">
                  <c:v>1940</c:v>
                </c:pt>
                <c:pt idx="135">
                  <c:v>1930</c:v>
                </c:pt>
                <c:pt idx="136">
                  <c:v>1920</c:v>
                </c:pt>
                <c:pt idx="137">
                  <c:v>1910</c:v>
                </c:pt>
                <c:pt idx="138">
                  <c:v>1900</c:v>
                </c:pt>
                <c:pt idx="139">
                  <c:v>1890</c:v>
                </c:pt>
                <c:pt idx="140">
                  <c:v>1880</c:v>
                </c:pt>
                <c:pt idx="141">
                  <c:v>1870</c:v>
                </c:pt>
                <c:pt idx="142">
                  <c:v>1860</c:v>
                </c:pt>
                <c:pt idx="143">
                  <c:v>1850</c:v>
                </c:pt>
                <c:pt idx="144">
                  <c:v>1840</c:v>
                </c:pt>
                <c:pt idx="145">
                  <c:v>1830</c:v>
                </c:pt>
                <c:pt idx="146">
                  <c:v>1820</c:v>
                </c:pt>
                <c:pt idx="147">
                  <c:v>1810</c:v>
                </c:pt>
                <c:pt idx="148">
                  <c:v>1800</c:v>
                </c:pt>
                <c:pt idx="149">
                  <c:v>1790</c:v>
                </c:pt>
                <c:pt idx="150">
                  <c:v>1780</c:v>
                </c:pt>
                <c:pt idx="151">
                  <c:v>1770</c:v>
                </c:pt>
                <c:pt idx="152">
                  <c:v>1760</c:v>
                </c:pt>
                <c:pt idx="153">
                  <c:v>1750</c:v>
                </c:pt>
                <c:pt idx="154">
                  <c:v>1740</c:v>
                </c:pt>
                <c:pt idx="155">
                  <c:v>1730</c:v>
                </c:pt>
                <c:pt idx="156">
                  <c:v>1720</c:v>
                </c:pt>
                <c:pt idx="157">
                  <c:v>1710</c:v>
                </c:pt>
                <c:pt idx="158">
                  <c:v>1700</c:v>
                </c:pt>
                <c:pt idx="159">
                  <c:v>1690</c:v>
                </c:pt>
                <c:pt idx="160">
                  <c:v>1680</c:v>
                </c:pt>
                <c:pt idx="161">
                  <c:v>1670</c:v>
                </c:pt>
                <c:pt idx="162">
                  <c:v>1660</c:v>
                </c:pt>
                <c:pt idx="163">
                  <c:v>1650</c:v>
                </c:pt>
                <c:pt idx="164">
                  <c:v>1640</c:v>
                </c:pt>
                <c:pt idx="165">
                  <c:v>1630</c:v>
                </c:pt>
                <c:pt idx="166">
                  <c:v>1620</c:v>
                </c:pt>
                <c:pt idx="167">
                  <c:v>1610</c:v>
                </c:pt>
                <c:pt idx="168">
                  <c:v>1600</c:v>
                </c:pt>
                <c:pt idx="169">
                  <c:v>1590</c:v>
                </c:pt>
                <c:pt idx="170">
                  <c:v>1580</c:v>
                </c:pt>
                <c:pt idx="171">
                  <c:v>1570</c:v>
                </c:pt>
                <c:pt idx="172">
                  <c:v>1560</c:v>
                </c:pt>
                <c:pt idx="173">
                  <c:v>1550</c:v>
                </c:pt>
                <c:pt idx="174">
                  <c:v>1540</c:v>
                </c:pt>
                <c:pt idx="175">
                  <c:v>1530</c:v>
                </c:pt>
                <c:pt idx="176">
                  <c:v>1520</c:v>
                </c:pt>
                <c:pt idx="177">
                  <c:v>1510</c:v>
                </c:pt>
                <c:pt idx="178">
                  <c:v>1500</c:v>
                </c:pt>
                <c:pt idx="179">
                  <c:v>1490</c:v>
                </c:pt>
                <c:pt idx="180">
                  <c:v>1480</c:v>
                </c:pt>
                <c:pt idx="181">
                  <c:v>1470</c:v>
                </c:pt>
                <c:pt idx="182">
                  <c:v>1460</c:v>
                </c:pt>
                <c:pt idx="183">
                  <c:v>1450</c:v>
                </c:pt>
                <c:pt idx="184">
                  <c:v>1440</c:v>
                </c:pt>
                <c:pt idx="185">
                  <c:v>1430</c:v>
                </c:pt>
                <c:pt idx="186">
                  <c:v>1420</c:v>
                </c:pt>
                <c:pt idx="187">
                  <c:v>1410</c:v>
                </c:pt>
                <c:pt idx="188">
                  <c:v>1400</c:v>
                </c:pt>
                <c:pt idx="189">
                  <c:v>1390</c:v>
                </c:pt>
                <c:pt idx="190">
                  <c:v>1380</c:v>
                </c:pt>
                <c:pt idx="191">
                  <c:v>1370</c:v>
                </c:pt>
                <c:pt idx="192">
                  <c:v>1360</c:v>
                </c:pt>
                <c:pt idx="193">
                  <c:v>1350</c:v>
                </c:pt>
                <c:pt idx="194">
                  <c:v>1340</c:v>
                </c:pt>
                <c:pt idx="195">
                  <c:v>1330</c:v>
                </c:pt>
                <c:pt idx="196">
                  <c:v>1320</c:v>
                </c:pt>
                <c:pt idx="197">
                  <c:v>1310</c:v>
                </c:pt>
                <c:pt idx="198">
                  <c:v>1300</c:v>
                </c:pt>
                <c:pt idx="199">
                  <c:v>1290</c:v>
                </c:pt>
                <c:pt idx="200">
                  <c:v>1280</c:v>
                </c:pt>
                <c:pt idx="201">
                  <c:v>1270</c:v>
                </c:pt>
                <c:pt idx="202">
                  <c:v>1260</c:v>
                </c:pt>
                <c:pt idx="203">
                  <c:v>1250</c:v>
                </c:pt>
                <c:pt idx="204">
                  <c:v>1240</c:v>
                </c:pt>
                <c:pt idx="205">
                  <c:v>1230</c:v>
                </c:pt>
                <c:pt idx="206">
                  <c:v>1220</c:v>
                </c:pt>
                <c:pt idx="207">
                  <c:v>1210</c:v>
                </c:pt>
                <c:pt idx="208">
                  <c:v>1200</c:v>
                </c:pt>
                <c:pt idx="209">
                  <c:v>1190</c:v>
                </c:pt>
                <c:pt idx="210">
                  <c:v>1180</c:v>
                </c:pt>
                <c:pt idx="211">
                  <c:v>1170</c:v>
                </c:pt>
                <c:pt idx="212">
                  <c:v>1160</c:v>
                </c:pt>
                <c:pt idx="213">
                  <c:v>1150</c:v>
                </c:pt>
                <c:pt idx="214">
                  <c:v>1140</c:v>
                </c:pt>
                <c:pt idx="215">
                  <c:v>1130</c:v>
                </c:pt>
                <c:pt idx="216">
                  <c:v>1120</c:v>
                </c:pt>
                <c:pt idx="217">
                  <c:v>1110</c:v>
                </c:pt>
                <c:pt idx="218">
                  <c:v>1100</c:v>
                </c:pt>
                <c:pt idx="219">
                  <c:v>1090</c:v>
                </c:pt>
                <c:pt idx="220">
                  <c:v>1080</c:v>
                </c:pt>
                <c:pt idx="221">
                  <c:v>1070</c:v>
                </c:pt>
                <c:pt idx="222">
                  <c:v>1060</c:v>
                </c:pt>
                <c:pt idx="223">
                  <c:v>1050</c:v>
                </c:pt>
                <c:pt idx="224">
                  <c:v>1040</c:v>
                </c:pt>
                <c:pt idx="225">
                  <c:v>1030</c:v>
                </c:pt>
                <c:pt idx="226">
                  <c:v>1020</c:v>
                </c:pt>
                <c:pt idx="227">
                  <c:v>1010</c:v>
                </c:pt>
                <c:pt idx="228">
                  <c:v>1000</c:v>
                </c:pt>
                <c:pt idx="229">
                  <c:v>990</c:v>
                </c:pt>
                <c:pt idx="230">
                  <c:v>980</c:v>
                </c:pt>
                <c:pt idx="231">
                  <c:v>970</c:v>
                </c:pt>
                <c:pt idx="232">
                  <c:v>960</c:v>
                </c:pt>
                <c:pt idx="233">
                  <c:v>950</c:v>
                </c:pt>
                <c:pt idx="234">
                  <c:v>940</c:v>
                </c:pt>
                <c:pt idx="235">
                  <c:v>930</c:v>
                </c:pt>
                <c:pt idx="236">
                  <c:v>920</c:v>
                </c:pt>
                <c:pt idx="237">
                  <c:v>910</c:v>
                </c:pt>
                <c:pt idx="238">
                  <c:v>900</c:v>
                </c:pt>
                <c:pt idx="239">
                  <c:v>890</c:v>
                </c:pt>
                <c:pt idx="240">
                  <c:v>880</c:v>
                </c:pt>
                <c:pt idx="241">
                  <c:v>870</c:v>
                </c:pt>
                <c:pt idx="242">
                  <c:v>860</c:v>
                </c:pt>
                <c:pt idx="243">
                  <c:v>850</c:v>
                </c:pt>
                <c:pt idx="244">
                  <c:v>840</c:v>
                </c:pt>
                <c:pt idx="245">
                  <c:v>830</c:v>
                </c:pt>
                <c:pt idx="246">
                  <c:v>820</c:v>
                </c:pt>
                <c:pt idx="247">
                  <c:v>810</c:v>
                </c:pt>
                <c:pt idx="248">
                  <c:v>800</c:v>
                </c:pt>
                <c:pt idx="249">
                  <c:v>790</c:v>
                </c:pt>
                <c:pt idx="250">
                  <c:v>780</c:v>
                </c:pt>
                <c:pt idx="251">
                  <c:v>770</c:v>
                </c:pt>
                <c:pt idx="252">
                  <c:v>760</c:v>
                </c:pt>
                <c:pt idx="253">
                  <c:v>750</c:v>
                </c:pt>
                <c:pt idx="254">
                  <c:v>740</c:v>
                </c:pt>
                <c:pt idx="255">
                  <c:v>730</c:v>
                </c:pt>
                <c:pt idx="256">
                  <c:v>720</c:v>
                </c:pt>
                <c:pt idx="257">
                  <c:v>710</c:v>
                </c:pt>
                <c:pt idx="258">
                  <c:v>700</c:v>
                </c:pt>
                <c:pt idx="259">
                  <c:v>690</c:v>
                </c:pt>
                <c:pt idx="260">
                  <c:v>680</c:v>
                </c:pt>
                <c:pt idx="261">
                  <c:v>670</c:v>
                </c:pt>
                <c:pt idx="262">
                  <c:v>660</c:v>
                </c:pt>
                <c:pt idx="263">
                  <c:v>650</c:v>
                </c:pt>
                <c:pt idx="264">
                  <c:v>640</c:v>
                </c:pt>
                <c:pt idx="265">
                  <c:v>630</c:v>
                </c:pt>
                <c:pt idx="266">
                  <c:v>620</c:v>
                </c:pt>
                <c:pt idx="267">
                  <c:v>610</c:v>
                </c:pt>
                <c:pt idx="268">
                  <c:v>600</c:v>
                </c:pt>
                <c:pt idx="269">
                  <c:v>590</c:v>
                </c:pt>
                <c:pt idx="270">
                  <c:v>580</c:v>
                </c:pt>
                <c:pt idx="271">
                  <c:v>570</c:v>
                </c:pt>
                <c:pt idx="272">
                  <c:v>560</c:v>
                </c:pt>
                <c:pt idx="273">
                  <c:v>550</c:v>
                </c:pt>
                <c:pt idx="274">
                  <c:v>540</c:v>
                </c:pt>
                <c:pt idx="275">
                  <c:v>530</c:v>
                </c:pt>
                <c:pt idx="276">
                  <c:v>520</c:v>
                </c:pt>
                <c:pt idx="277">
                  <c:v>510</c:v>
                </c:pt>
                <c:pt idx="278">
                  <c:v>500</c:v>
                </c:pt>
                <c:pt idx="279">
                  <c:v>490</c:v>
                </c:pt>
                <c:pt idx="280">
                  <c:v>480</c:v>
                </c:pt>
                <c:pt idx="281">
                  <c:v>470</c:v>
                </c:pt>
                <c:pt idx="282">
                  <c:v>460</c:v>
                </c:pt>
                <c:pt idx="283">
                  <c:v>450</c:v>
                </c:pt>
                <c:pt idx="284">
                  <c:v>440</c:v>
                </c:pt>
                <c:pt idx="285">
                  <c:v>430</c:v>
                </c:pt>
                <c:pt idx="286">
                  <c:v>420</c:v>
                </c:pt>
                <c:pt idx="287">
                  <c:v>410</c:v>
                </c:pt>
                <c:pt idx="288">
                  <c:v>400</c:v>
                </c:pt>
                <c:pt idx="289">
                  <c:v>390</c:v>
                </c:pt>
                <c:pt idx="290">
                  <c:v>380</c:v>
                </c:pt>
                <c:pt idx="291">
                  <c:v>370</c:v>
                </c:pt>
                <c:pt idx="292">
                  <c:v>360</c:v>
                </c:pt>
                <c:pt idx="293">
                  <c:v>350</c:v>
                </c:pt>
                <c:pt idx="294">
                  <c:v>340</c:v>
                </c:pt>
                <c:pt idx="295">
                  <c:v>330</c:v>
                </c:pt>
                <c:pt idx="296">
                  <c:v>320</c:v>
                </c:pt>
                <c:pt idx="297">
                  <c:v>310</c:v>
                </c:pt>
                <c:pt idx="298">
                  <c:v>300</c:v>
                </c:pt>
                <c:pt idx="299">
                  <c:v>290</c:v>
                </c:pt>
                <c:pt idx="300">
                  <c:v>280</c:v>
                </c:pt>
                <c:pt idx="301">
                  <c:v>270</c:v>
                </c:pt>
                <c:pt idx="302">
                  <c:v>260</c:v>
                </c:pt>
                <c:pt idx="303">
                  <c:v>250</c:v>
                </c:pt>
                <c:pt idx="304">
                  <c:v>240</c:v>
                </c:pt>
                <c:pt idx="305">
                  <c:v>230</c:v>
                </c:pt>
                <c:pt idx="306">
                  <c:v>220</c:v>
                </c:pt>
                <c:pt idx="307">
                  <c:v>210</c:v>
                </c:pt>
                <c:pt idx="308">
                  <c:v>200</c:v>
                </c:pt>
                <c:pt idx="309">
                  <c:v>190</c:v>
                </c:pt>
                <c:pt idx="310">
                  <c:v>180</c:v>
                </c:pt>
                <c:pt idx="311">
                  <c:v>170</c:v>
                </c:pt>
                <c:pt idx="312">
                  <c:v>160</c:v>
                </c:pt>
                <c:pt idx="313">
                  <c:v>150</c:v>
                </c:pt>
                <c:pt idx="314">
                  <c:v>140</c:v>
                </c:pt>
                <c:pt idx="315">
                  <c:v>130</c:v>
                </c:pt>
                <c:pt idx="316">
                  <c:v>120</c:v>
                </c:pt>
                <c:pt idx="317">
                  <c:v>110</c:v>
                </c:pt>
                <c:pt idx="318">
                  <c:v>100</c:v>
                </c:pt>
                <c:pt idx="319">
                  <c:v>90</c:v>
                </c:pt>
                <c:pt idx="320">
                  <c:v>80</c:v>
                </c:pt>
                <c:pt idx="321">
                  <c:v>70</c:v>
                </c:pt>
                <c:pt idx="322">
                  <c:v>60</c:v>
                </c:pt>
                <c:pt idx="323">
                  <c:v>50</c:v>
                </c:pt>
                <c:pt idx="324">
                  <c:v>40</c:v>
                </c:pt>
                <c:pt idx="325">
                  <c:v>30</c:v>
                </c:pt>
                <c:pt idx="326">
                  <c:v>20</c:v>
                </c:pt>
                <c:pt idx="327">
                  <c:v>10</c:v>
                </c:pt>
                <c:pt idx="328">
                  <c:v>0</c:v>
                </c:pt>
              </c:numCache>
            </c:numRef>
          </c:xVal>
          <c:yVal>
            <c:numRef>
              <c:f>Sheet1!$M$3:$M$331</c:f>
              <c:numCache>
                <c:formatCode>General</c:formatCode>
                <c:ptCount val="329"/>
                <c:pt idx="0">
                  <c:v>0.10400000000000001</c:v>
                </c:pt>
                <c:pt idx="1">
                  <c:v>0.10800000000000001</c:v>
                </c:pt>
                <c:pt idx="2">
                  <c:v>0.112</c:v>
                </c:pt>
                <c:pt idx="3">
                  <c:v>0.11600000000000001</c:v>
                </c:pt>
                <c:pt idx="4">
                  <c:v>0.12000000000000001</c:v>
                </c:pt>
                <c:pt idx="5">
                  <c:v>0.124</c:v>
                </c:pt>
                <c:pt idx="6">
                  <c:v>0.128</c:v>
                </c:pt>
                <c:pt idx="7">
                  <c:v>0.13200000000000001</c:v>
                </c:pt>
                <c:pt idx="8">
                  <c:v>0.13600000000000001</c:v>
                </c:pt>
                <c:pt idx="9">
                  <c:v>0.14000000000000001</c:v>
                </c:pt>
                <c:pt idx="10">
                  <c:v>0.14400000000000002</c:v>
                </c:pt>
                <c:pt idx="11">
                  <c:v>0.14800000000000002</c:v>
                </c:pt>
                <c:pt idx="12">
                  <c:v>0.15200000000000002</c:v>
                </c:pt>
                <c:pt idx="13">
                  <c:v>0.156</c:v>
                </c:pt>
                <c:pt idx="14">
                  <c:v>0.16</c:v>
                </c:pt>
                <c:pt idx="15">
                  <c:v>0.16400000000000001</c:v>
                </c:pt>
                <c:pt idx="16">
                  <c:v>0.16800000000000001</c:v>
                </c:pt>
                <c:pt idx="17">
                  <c:v>0.17200000000000001</c:v>
                </c:pt>
                <c:pt idx="18">
                  <c:v>0.17599999999999999</c:v>
                </c:pt>
                <c:pt idx="19">
                  <c:v>0.18</c:v>
                </c:pt>
                <c:pt idx="20">
                  <c:v>0.184</c:v>
                </c:pt>
                <c:pt idx="21">
                  <c:v>0.188</c:v>
                </c:pt>
                <c:pt idx="22">
                  <c:v>0.192</c:v>
                </c:pt>
                <c:pt idx="23">
                  <c:v>0.19600000000000001</c:v>
                </c:pt>
                <c:pt idx="24">
                  <c:v>0.2</c:v>
                </c:pt>
                <c:pt idx="25">
                  <c:v>0.20400000000000001</c:v>
                </c:pt>
                <c:pt idx="26">
                  <c:v>0.20800000000000002</c:v>
                </c:pt>
                <c:pt idx="27">
                  <c:v>0.21200000000000002</c:v>
                </c:pt>
                <c:pt idx="28">
                  <c:v>0.21600000000000003</c:v>
                </c:pt>
                <c:pt idx="29">
                  <c:v>0.22000000000000003</c:v>
                </c:pt>
                <c:pt idx="30">
                  <c:v>0.224</c:v>
                </c:pt>
                <c:pt idx="31">
                  <c:v>0.22800000000000001</c:v>
                </c:pt>
                <c:pt idx="32">
                  <c:v>0.23200000000000001</c:v>
                </c:pt>
                <c:pt idx="33">
                  <c:v>0.23600000000000002</c:v>
                </c:pt>
                <c:pt idx="34">
                  <c:v>0.24000000000000002</c:v>
                </c:pt>
                <c:pt idx="35">
                  <c:v>0.24400000000000002</c:v>
                </c:pt>
                <c:pt idx="36">
                  <c:v>0.24800000000000003</c:v>
                </c:pt>
                <c:pt idx="37">
                  <c:v>0.252</c:v>
                </c:pt>
                <c:pt idx="38">
                  <c:v>0.25600000000000001</c:v>
                </c:pt>
                <c:pt idx="39">
                  <c:v>0.26</c:v>
                </c:pt>
                <c:pt idx="40">
                  <c:v>0.26400000000000001</c:v>
                </c:pt>
                <c:pt idx="41">
                  <c:v>0.26800000000000002</c:v>
                </c:pt>
                <c:pt idx="42">
                  <c:v>0.27200000000000002</c:v>
                </c:pt>
                <c:pt idx="43">
                  <c:v>0.27600000000000002</c:v>
                </c:pt>
                <c:pt idx="44">
                  <c:v>0.28000000000000003</c:v>
                </c:pt>
                <c:pt idx="45">
                  <c:v>0.28400000000000003</c:v>
                </c:pt>
                <c:pt idx="46">
                  <c:v>0.28800000000000003</c:v>
                </c:pt>
                <c:pt idx="47">
                  <c:v>0.29200000000000004</c:v>
                </c:pt>
                <c:pt idx="48">
                  <c:v>0.29600000000000004</c:v>
                </c:pt>
                <c:pt idx="49">
                  <c:v>0.30000000000000004</c:v>
                </c:pt>
                <c:pt idx="50">
                  <c:v>0.30400000000000005</c:v>
                </c:pt>
                <c:pt idx="51">
                  <c:v>0.30800000000000005</c:v>
                </c:pt>
                <c:pt idx="52">
                  <c:v>0.31200000000000006</c:v>
                </c:pt>
                <c:pt idx="53">
                  <c:v>0.316</c:v>
                </c:pt>
                <c:pt idx="54">
                  <c:v>0.32</c:v>
                </c:pt>
                <c:pt idx="55">
                  <c:v>0.32400000000000001</c:v>
                </c:pt>
                <c:pt idx="56">
                  <c:v>0.32800000000000001</c:v>
                </c:pt>
                <c:pt idx="57">
                  <c:v>0.33200000000000002</c:v>
                </c:pt>
                <c:pt idx="58">
                  <c:v>0.33600000000000002</c:v>
                </c:pt>
                <c:pt idx="59">
                  <c:v>0.34</c:v>
                </c:pt>
                <c:pt idx="60">
                  <c:v>0.34400000000000003</c:v>
                </c:pt>
                <c:pt idx="61">
                  <c:v>0.34799999999999998</c:v>
                </c:pt>
                <c:pt idx="62">
                  <c:v>0.35199999999999998</c:v>
                </c:pt>
                <c:pt idx="63">
                  <c:v>0.35599999999999998</c:v>
                </c:pt>
                <c:pt idx="64">
                  <c:v>0.36</c:v>
                </c:pt>
                <c:pt idx="65">
                  <c:v>0.36399999999999999</c:v>
                </c:pt>
                <c:pt idx="66">
                  <c:v>0.36799999999999999</c:v>
                </c:pt>
                <c:pt idx="67">
                  <c:v>0.372</c:v>
                </c:pt>
                <c:pt idx="68">
                  <c:v>0.376</c:v>
                </c:pt>
                <c:pt idx="69">
                  <c:v>0.38</c:v>
                </c:pt>
                <c:pt idx="70">
                  <c:v>0.38400000000000001</c:v>
                </c:pt>
                <c:pt idx="71">
                  <c:v>0.38800000000000001</c:v>
                </c:pt>
                <c:pt idx="72">
                  <c:v>0.39200000000000002</c:v>
                </c:pt>
                <c:pt idx="73">
                  <c:v>0.39600000000000002</c:v>
                </c:pt>
                <c:pt idx="74">
                  <c:v>0.4</c:v>
                </c:pt>
                <c:pt idx="75">
                  <c:v>0.40400000000000003</c:v>
                </c:pt>
                <c:pt idx="76">
                  <c:v>0.40800000000000003</c:v>
                </c:pt>
                <c:pt idx="77">
                  <c:v>0.41200000000000003</c:v>
                </c:pt>
                <c:pt idx="78">
                  <c:v>0.41600000000000004</c:v>
                </c:pt>
                <c:pt idx="79">
                  <c:v>0.42000000000000004</c:v>
                </c:pt>
                <c:pt idx="80">
                  <c:v>0.42400000000000004</c:v>
                </c:pt>
                <c:pt idx="81">
                  <c:v>0.42800000000000005</c:v>
                </c:pt>
                <c:pt idx="82">
                  <c:v>0.43200000000000005</c:v>
                </c:pt>
                <c:pt idx="83">
                  <c:v>0.43600000000000005</c:v>
                </c:pt>
                <c:pt idx="84">
                  <c:v>0.44000000000000006</c:v>
                </c:pt>
                <c:pt idx="85">
                  <c:v>0.44400000000000006</c:v>
                </c:pt>
                <c:pt idx="86">
                  <c:v>0.44800000000000006</c:v>
                </c:pt>
                <c:pt idx="87">
                  <c:v>0.45200000000000007</c:v>
                </c:pt>
                <c:pt idx="88">
                  <c:v>0.45600000000000007</c:v>
                </c:pt>
                <c:pt idx="89">
                  <c:v>0.46000000000000008</c:v>
                </c:pt>
                <c:pt idx="90">
                  <c:v>0.46399999999999997</c:v>
                </c:pt>
                <c:pt idx="91">
                  <c:v>0.46799999999999997</c:v>
                </c:pt>
                <c:pt idx="92">
                  <c:v>0.47199999999999998</c:v>
                </c:pt>
                <c:pt idx="93">
                  <c:v>0.47599999999999998</c:v>
                </c:pt>
                <c:pt idx="94">
                  <c:v>0.48</c:v>
                </c:pt>
                <c:pt idx="95">
                  <c:v>0.48399999999999999</c:v>
                </c:pt>
                <c:pt idx="96">
                  <c:v>0.48799999999999999</c:v>
                </c:pt>
                <c:pt idx="97">
                  <c:v>0.49199999999999999</c:v>
                </c:pt>
                <c:pt idx="98">
                  <c:v>0.496</c:v>
                </c:pt>
                <c:pt idx="99">
                  <c:v>0.5</c:v>
                </c:pt>
                <c:pt idx="100">
                  <c:v>0.504</c:v>
                </c:pt>
                <c:pt idx="101">
                  <c:v>0.50800000000000001</c:v>
                </c:pt>
                <c:pt idx="102">
                  <c:v>0.51200000000000001</c:v>
                </c:pt>
                <c:pt idx="103">
                  <c:v>0.51600000000000001</c:v>
                </c:pt>
                <c:pt idx="104">
                  <c:v>0.52</c:v>
                </c:pt>
                <c:pt idx="105">
                  <c:v>0.52400000000000002</c:v>
                </c:pt>
                <c:pt idx="106">
                  <c:v>0.52800000000000002</c:v>
                </c:pt>
                <c:pt idx="107">
                  <c:v>0.53200000000000003</c:v>
                </c:pt>
                <c:pt idx="108">
                  <c:v>0.53600000000000003</c:v>
                </c:pt>
                <c:pt idx="109">
                  <c:v>0.54</c:v>
                </c:pt>
                <c:pt idx="110">
                  <c:v>0.54400000000000004</c:v>
                </c:pt>
                <c:pt idx="111">
                  <c:v>0.54800000000000004</c:v>
                </c:pt>
                <c:pt idx="112">
                  <c:v>0.55200000000000005</c:v>
                </c:pt>
                <c:pt idx="113">
                  <c:v>0.55600000000000005</c:v>
                </c:pt>
                <c:pt idx="114">
                  <c:v>0.56000000000000005</c:v>
                </c:pt>
                <c:pt idx="115">
                  <c:v>0.56400000000000006</c:v>
                </c:pt>
                <c:pt idx="116">
                  <c:v>0.56800000000000006</c:v>
                </c:pt>
                <c:pt idx="117">
                  <c:v>0.57200000000000006</c:v>
                </c:pt>
                <c:pt idx="118">
                  <c:v>0.57600000000000007</c:v>
                </c:pt>
                <c:pt idx="119">
                  <c:v>0.58000000000000007</c:v>
                </c:pt>
                <c:pt idx="120">
                  <c:v>0.58400000000000007</c:v>
                </c:pt>
                <c:pt idx="121">
                  <c:v>0.58800000000000008</c:v>
                </c:pt>
                <c:pt idx="122">
                  <c:v>0.59200000000000008</c:v>
                </c:pt>
                <c:pt idx="123">
                  <c:v>0.59599999999999997</c:v>
                </c:pt>
                <c:pt idx="124">
                  <c:v>0.6</c:v>
                </c:pt>
                <c:pt idx="125">
                  <c:v>0.60399999999999998</c:v>
                </c:pt>
                <c:pt idx="126">
                  <c:v>0.60799999999999998</c:v>
                </c:pt>
                <c:pt idx="127">
                  <c:v>0.61199999999999999</c:v>
                </c:pt>
                <c:pt idx="128">
                  <c:v>0.61599999999999999</c:v>
                </c:pt>
                <c:pt idx="129">
                  <c:v>0.62</c:v>
                </c:pt>
                <c:pt idx="130">
                  <c:v>0.624</c:v>
                </c:pt>
                <c:pt idx="131">
                  <c:v>0.628</c:v>
                </c:pt>
                <c:pt idx="132">
                  <c:v>0.63200000000000001</c:v>
                </c:pt>
                <c:pt idx="133">
                  <c:v>0.63600000000000001</c:v>
                </c:pt>
                <c:pt idx="134">
                  <c:v>0.64</c:v>
                </c:pt>
                <c:pt idx="135">
                  <c:v>0.64400000000000002</c:v>
                </c:pt>
                <c:pt idx="136">
                  <c:v>0.64800000000000002</c:v>
                </c:pt>
                <c:pt idx="137">
                  <c:v>0.65200000000000002</c:v>
                </c:pt>
                <c:pt idx="138">
                  <c:v>0.65600000000000003</c:v>
                </c:pt>
                <c:pt idx="139">
                  <c:v>0.66</c:v>
                </c:pt>
                <c:pt idx="140">
                  <c:v>0.66400000000000003</c:v>
                </c:pt>
                <c:pt idx="141">
                  <c:v>0.66800000000000004</c:v>
                </c:pt>
                <c:pt idx="142">
                  <c:v>0.67200000000000004</c:v>
                </c:pt>
                <c:pt idx="143">
                  <c:v>0.67600000000000005</c:v>
                </c:pt>
                <c:pt idx="144">
                  <c:v>0.68</c:v>
                </c:pt>
                <c:pt idx="145">
                  <c:v>0.68400000000000005</c:v>
                </c:pt>
                <c:pt idx="146">
                  <c:v>0.68800000000000006</c:v>
                </c:pt>
                <c:pt idx="147">
                  <c:v>0.69200000000000006</c:v>
                </c:pt>
                <c:pt idx="148">
                  <c:v>0.69599999999999995</c:v>
                </c:pt>
                <c:pt idx="149">
                  <c:v>0.7</c:v>
                </c:pt>
                <c:pt idx="150">
                  <c:v>0.70399999999999996</c:v>
                </c:pt>
                <c:pt idx="151">
                  <c:v>0.70799999999999996</c:v>
                </c:pt>
                <c:pt idx="152">
                  <c:v>0.71199999999999997</c:v>
                </c:pt>
                <c:pt idx="153">
                  <c:v>0.71599999999999997</c:v>
                </c:pt>
                <c:pt idx="154">
                  <c:v>0.72</c:v>
                </c:pt>
                <c:pt idx="155">
                  <c:v>0.72399999999999998</c:v>
                </c:pt>
                <c:pt idx="156">
                  <c:v>0.72799999999999998</c:v>
                </c:pt>
                <c:pt idx="157">
                  <c:v>0.73199999999999998</c:v>
                </c:pt>
                <c:pt idx="158">
                  <c:v>0.73599999999999999</c:v>
                </c:pt>
                <c:pt idx="159">
                  <c:v>0.74</c:v>
                </c:pt>
                <c:pt idx="160">
                  <c:v>0.74399999999999999</c:v>
                </c:pt>
                <c:pt idx="161">
                  <c:v>0.748</c:v>
                </c:pt>
                <c:pt idx="162">
                  <c:v>0.752</c:v>
                </c:pt>
                <c:pt idx="163">
                  <c:v>0.75600000000000001</c:v>
                </c:pt>
                <c:pt idx="164">
                  <c:v>0.76</c:v>
                </c:pt>
                <c:pt idx="165">
                  <c:v>0.76400000000000001</c:v>
                </c:pt>
                <c:pt idx="166">
                  <c:v>0.76800000000000002</c:v>
                </c:pt>
                <c:pt idx="167">
                  <c:v>0.77200000000000002</c:v>
                </c:pt>
                <c:pt idx="168">
                  <c:v>0.77600000000000002</c:v>
                </c:pt>
                <c:pt idx="169">
                  <c:v>0.78</c:v>
                </c:pt>
                <c:pt idx="170">
                  <c:v>0.78400000000000003</c:v>
                </c:pt>
                <c:pt idx="171">
                  <c:v>0.78800000000000003</c:v>
                </c:pt>
                <c:pt idx="172">
                  <c:v>0.79200000000000004</c:v>
                </c:pt>
                <c:pt idx="173">
                  <c:v>0.79600000000000004</c:v>
                </c:pt>
                <c:pt idx="174">
                  <c:v>0.8</c:v>
                </c:pt>
                <c:pt idx="175">
                  <c:v>0.80400000000000005</c:v>
                </c:pt>
                <c:pt idx="176">
                  <c:v>0.80800000000000005</c:v>
                </c:pt>
                <c:pt idx="177">
                  <c:v>0.81200000000000006</c:v>
                </c:pt>
                <c:pt idx="178">
                  <c:v>0.81600000000000006</c:v>
                </c:pt>
                <c:pt idx="179">
                  <c:v>0.82000000000000006</c:v>
                </c:pt>
                <c:pt idx="180">
                  <c:v>0.82400000000000007</c:v>
                </c:pt>
                <c:pt idx="181">
                  <c:v>0.82799999999999996</c:v>
                </c:pt>
                <c:pt idx="182">
                  <c:v>0.83199999999999996</c:v>
                </c:pt>
                <c:pt idx="183">
                  <c:v>0.83599999999999997</c:v>
                </c:pt>
                <c:pt idx="184">
                  <c:v>0.84</c:v>
                </c:pt>
                <c:pt idx="185">
                  <c:v>0.84399999999999997</c:v>
                </c:pt>
                <c:pt idx="186">
                  <c:v>0.84799999999999998</c:v>
                </c:pt>
                <c:pt idx="187">
                  <c:v>0.85199999999999998</c:v>
                </c:pt>
                <c:pt idx="188">
                  <c:v>0.85599999999999998</c:v>
                </c:pt>
                <c:pt idx="189">
                  <c:v>0.86</c:v>
                </c:pt>
                <c:pt idx="190">
                  <c:v>0.86399999999999999</c:v>
                </c:pt>
                <c:pt idx="191">
                  <c:v>0.86799999999999999</c:v>
                </c:pt>
                <c:pt idx="192">
                  <c:v>0.872</c:v>
                </c:pt>
                <c:pt idx="193">
                  <c:v>0.876</c:v>
                </c:pt>
                <c:pt idx="194">
                  <c:v>0.88</c:v>
                </c:pt>
                <c:pt idx="195">
                  <c:v>0.88400000000000001</c:v>
                </c:pt>
                <c:pt idx="196">
                  <c:v>0.88800000000000001</c:v>
                </c:pt>
                <c:pt idx="197">
                  <c:v>0.89200000000000002</c:v>
                </c:pt>
                <c:pt idx="198">
                  <c:v>0.89600000000000002</c:v>
                </c:pt>
                <c:pt idx="199">
                  <c:v>0.9</c:v>
                </c:pt>
                <c:pt idx="200">
                  <c:v>0.90400000000000003</c:v>
                </c:pt>
                <c:pt idx="201">
                  <c:v>0.90800000000000003</c:v>
                </c:pt>
                <c:pt idx="202">
                  <c:v>0.91200000000000003</c:v>
                </c:pt>
                <c:pt idx="203">
                  <c:v>0.91600000000000004</c:v>
                </c:pt>
                <c:pt idx="204">
                  <c:v>0.92</c:v>
                </c:pt>
                <c:pt idx="205">
                  <c:v>0.92400000000000004</c:v>
                </c:pt>
                <c:pt idx="206">
                  <c:v>0.92800000000000005</c:v>
                </c:pt>
                <c:pt idx="207">
                  <c:v>0.93200000000000005</c:v>
                </c:pt>
                <c:pt idx="208">
                  <c:v>0.93600000000000005</c:v>
                </c:pt>
                <c:pt idx="209">
                  <c:v>0.94000000000000006</c:v>
                </c:pt>
                <c:pt idx="210">
                  <c:v>0.94400000000000006</c:v>
                </c:pt>
                <c:pt idx="211">
                  <c:v>0.94800000000000006</c:v>
                </c:pt>
                <c:pt idx="212">
                  <c:v>0.95200000000000007</c:v>
                </c:pt>
                <c:pt idx="213">
                  <c:v>0.95600000000000007</c:v>
                </c:pt>
                <c:pt idx="214">
                  <c:v>0.96</c:v>
                </c:pt>
                <c:pt idx="215">
                  <c:v>0.96399999999999997</c:v>
                </c:pt>
                <c:pt idx="216">
                  <c:v>0.96799999999999997</c:v>
                </c:pt>
                <c:pt idx="217">
                  <c:v>0.97199999999999998</c:v>
                </c:pt>
                <c:pt idx="218">
                  <c:v>0.97599999999999998</c:v>
                </c:pt>
                <c:pt idx="219">
                  <c:v>0.98</c:v>
                </c:pt>
                <c:pt idx="220">
                  <c:v>0.98399999999999999</c:v>
                </c:pt>
                <c:pt idx="221">
                  <c:v>0.98799999999999999</c:v>
                </c:pt>
                <c:pt idx="222">
                  <c:v>0.99199999999999999</c:v>
                </c:pt>
                <c:pt idx="223">
                  <c:v>0.996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698-4BEE-A04B-E6F5A6A36194}"/>
            </c:ext>
          </c:extLst>
        </c:ser>
        <c:ser>
          <c:idx val="11"/>
          <c:order val="11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accent2">
                    <a:lumMod val="75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64-42E1-AB52-7540345C8586}"/>
              </c:ext>
            </c:extLst>
          </c:dPt>
          <c:xVal>
            <c:numRef>
              <c:f>Sheet1!$R$36:$R$37</c:f>
              <c:numCache>
                <c:formatCode>General</c:formatCode>
                <c:ptCount val="2"/>
                <c:pt idx="0">
                  <c:v>1040</c:v>
                </c:pt>
                <c:pt idx="1">
                  <c:v>1040</c:v>
                </c:pt>
              </c:numCache>
            </c:numRef>
          </c:xVal>
          <c:yVal>
            <c:numRef>
              <c:f>Sheet1!$S$36:$S$37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64-42E1-AB52-7540345C8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55992"/>
        <c:axId val="4182548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110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50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[1]Sheet1!$AB$3:$AB$95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  <c:pt idx="6">
                        <c:v>70</c:v>
                      </c:pt>
                      <c:pt idx="7">
                        <c:v>80</c:v>
                      </c:pt>
                      <c:pt idx="8">
                        <c:v>90</c:v>
                      </c:pt>
                      <c:pt idx="9">
                        <c:v>100</c:v>
                      </c:pt>
                      <c:pt idx="10">
                        <c:v>110</c:v>
                      </c:pt>
                      <c:pt idx="11">
                        <c:v>120</c:v>
                      </c:pt>
                      <c:pt idx="12">
                        <c:v>130</c:v>
                      </c:pt>
                      <c:pt idx="13">
                        <c:v>140</c:v>
                      </c:pt>
                      <c:pt idx="14">
                        <c:v>150</c:v>
                      </c:pt>
                      <c:pt idx="15">
                        <c:v>160</c:v>
                      </c:pt>
                      <c:pt idx="16">
                        <c:v>170</c:v>
                      </c:pt>
                      <c:pt idx="17">
                        <c:v>180</c:v>
                      </c:pt>
                      <c:pt idx="18">
                        <c:v>190</c:v>
                      </c:pt>
                      <c:pt idx="19">
                        <c:v>200</c:v>
                      </c:pt>
                      <c:pt idx="20">
                        <c:v>210</c:v>
                      </c:pt>
                      <c:pt idx="21">
                        <c:v>220</c:v>
                      </c:pt>
                      <c:pt idx="22">
                        <c:v>230</c:v>
                      </c:pt>
                      <c:pt idx="23">
                        <c:v>240</c:v>
                      </c:pt>
                      <c:pt idx="24">
                        <c:v>250</c:v>
                      </c:pt>
                      <c:pt idx="25">
                        <c:v>260</c:v>
                      </c:pt>
                      <c:pt idx="26">
                        <c:v>270</c:v>
                      </c:pt>
                      <c:pt idx="27">
                        <c:v>280</c:v>
                      </c:pt>
                      <c:pt idx="28">
                        <c:v>290</c:v>
                      </c:pt>
                      <c:pt idx="29">
                        <c:v>300</c:v>
                      </c:pt>
                      <c:pt idx="30">
                        <c:v>310</c:v>
                      </c:pt>
                      <c:pt idx="31">
                        <c:v>320</c:v>
                      </c:pt>
                      <c:pt idx="32">
                        <c:v>330</c:v>
                      </c:pt>
                      <c:pt idx="33">
                        <c:v>340</c:v>
                      </c:pt>
                      <c:pt idx="34">
                        <c:v>350</c:v>
                      </c:pt>
                      <c:pt idx="35">
                        <c:v>360</c:v>
                      </c:pt>
                      <c:pt idx="36">
                        <c:v>370</c:v>
                      </c:pt>
                      <c:pt idx="37">
                        <c:v>380</c:v>
                      </c:pt>
                      <c:pt idx="38">
                        <c:v>390</c:v>
                      </c:pt>
                      <c:pt idx="39">
                        <c:v>400</c:v>
                      </c:pt>
                      <c:pt idx="40">
                        <c:v>410</c:v>
                      </c:pt>
                      <c:pt idx="41">
                        <c:v>420</c:v>
                      </c:pt>
                      <c:pt idx="42">
                        <c:v>430</c:v>
                      </c:pt>
                      <c:pt idx="43">
                        <c:v>440</c:v>
                      </c:pt>
                      <c:pt idx="44">
                        <c:v>450</c:v>
                      </c:pt>
                      <c:pt idx="45">
                        <c:v>460</c:v>
                      </c:pt>
                      <c:pt idx="46">
                        <c:v>470</c:v>
                      </c:pt>
                      <c:pt idx="47">
                        <c:v>480</c:v>
                      </c:pt>
                      <c:pt idx="48">
                        <c:v>490</c:v>
                      </c:pt>
                      <c:pt idx="49">
                        <c:v>500</c:v>
                      </c:pt>
                      <c:pt idx="50">
                        <c:v>510</c:v>
                      </c:pt>
                      <c:pt idx="51">
                        <c:v>520</c:v>
                      </c:pt>
                      <c:pt idx="52">
                        <c:v>530</c:v>
                      </c:pt>
                      <c:pt idx="53">
                        <c:v>540</c:v>
                      </c:pt>
                      <c:pt idx="54">
                        <c:v>550</c:v>
                      </c:pt>
                      <c:pt idx="55">
                        <c:v>560</c:v>
                      </c:pt>
                      <c:pt idx="56">
                        <c:v>570</c:v>
                      </c:pt>
                      <c:pt idx="57">
                        <c:v>580</c:v>
                      </c:pt>
                      <c:pt idx="58">
                        <c:v>590</c:v>
                      </c:pt>
                      <c:pt idx="59">
                        <c:v>600</c:v>
                      </c:pt>
                      <c:pt idx="60">
                        <c:v>610</c:v>
                      </c:pt>
                      <c:pt idx="61">
                        <c:v>620</c:v>
                      </c:pt>
                      <c:pt idx="62">
                        <c:v>630</c:v>
                      </c:pt>
                      <c:pt idx="63">
                        <c:v>640</c:v>
                      </c:pt>
                      <c:pt idx="64">
                        <c:v>650</c:v>
                      </c:pt>
                      <c:pt idx="65">
                        <c:v>660</c:v>
                      </c:pt>
                      <c:pt idx="66">
                        <c:v>670</c:v>
                      </c:pt>
                      <c:pt idx="67">
                        <c:v>680</c:v>
                      </c:pt>
                      <c:pt idx="68">
                        <c:v>690</c:v>
                      </c:pt>
                      <c:pt idx="69">
                        <c:v>700</c:v>
                      </c:pt>
                      <c:pt idx="70">
                        <c:v>710</c:v>
                      </c:pt>
                      <c:pt idx="71">
                        <c:v>720</c:v>
                      </c:pt>
                      <c:pt idx="72">
                        <c:v>730</c:v>
                      </c:pt>
                      <c:pt idx="73">
                        <c:v>740</c:v>
                      </c:pt>
                      <c:pt idx="74">
                        <c:v>750</c:v>
                      </c:pt>
                      <c:pt idx="75">
                        <c:v>760</c:v>
                      </c:pt>
                      <c:pt idx="76">
                        <c:v>770</c:v>
                      </c:pt>
                      <c:pt idx="77">
                        <c:v>780</c:v>
                      </c:pt>
                      <c:pt idx="78">
                        <c:v>790</c:v>
                      </c:pt>
                      <c:pt idx="79">
                        <c:v>800</c:v>
                      </c:pt>
                      <c:pt idx="80">
                        <c:v>810</c:v>
                      </c:pt>
                      <c:pt idx="81">
                        <c:v>820</c:v>
                      </c:pt>
                      <c:pt idx="82">
                        <c:v>830</c:v>
                      </c:pt>
                      <c:pt idx="83">
                        <c:v>840</c:v>
                      </c:pt>
                      <c:pt idx="84">
                        <c:v>850</c:v>
                      </c:pt>
                      <c:pt idx="85">
                        <c:v>860</c:v>
                      </c:pt>
                      <c:pt idx="86">
                        <c:v>870</c:v>
                      </c:pt>
                      <c:pt idx="87">
                        <c:v>880</c:v>
                      </c:pt>
                      <c:pt idx="88">
                        <c:v>890</c:v>
                      </c:pt>
                      <c:pt idx="89">
                        <c:v>900</c:v>
                      </c:pt>
                      <c:pt idx="90">
                        <c:v>910</c:v>
                      </c:pt>
                      <c:pt idx="91">
                        <c:v>920</c:v>
                      </c:pt>
                      <c:pt idx="92">
                        <c:v>930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[1]Sheet1!$AD$3:$AD$95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0.22620000000000001</c:v>
                      </c:pt>
                      <c:pt idx="1">
                        <c:v>0.23139999999999999</c:v>
                      </c:pt>
                      <c:pt idx="2">
                        <c:v>0.2366</c:v>
                      </c:pt>
                      <c:pt idx="3">
                        <c:v>0.24180000000000001</c:v>
                      </c:pt>
                      <c:pt idx="4">
                        <c:v>0.247</c:v>
                      </c:pt>
                      <c:pt idx="5">
                        <c:v>0.25219999999999998</c:v>
                      </c:pt>
                      <c:pt idx="6">
                        <c:v>0.25740000000000002</c:v>
                      </c:pt>
                      <c:pt idx="7">
                        <c:v>0.2626</c:v>
                      </c:pt>
                      <c:pt idx="8">
                        <c:v>0.26779999999999998</c:v>
                      </c:pt>
                      <c:pt idx="9">
                        <c:v>0.27300000000000002</c:v>
                      </c:pt>
                      <c:pt idx="10">
                        <c:v>0.2782</c:v>
                      </c:pt>
                      <c:pt idx="11">
                        <c:v>0.28339999999999999</c:v>
                      </c:pt>
                      <c:pt idx="12">
                        <c:v>0.28859999999999997</c:v>
                      </c:pt>
                      <c:pt idx="13">
                        <c:v>0.29380000000000001</c:v>
                      </c:pt>
                      <c:pt idx="14">
                        <c:v>0.29899999999999999</c:v>
                      </c:pt>
                      <c:pt idx="15">
                        <c:v>0.30420000000000003</c:v>
                      </c:pt>
                      <c:pt idx="16">
                        <c:v>0.30940000000000001</c:v>
                      </c:pt>
                      <c:pt idx="17">
                        <c:v>0.31459999999999999</c:v>
                      </c:pt>
                      <c:pt idx="18">
                        <c:v>0.31979999999999997</c:v>
                      </c:pt>
                      <c:pt idx="19">
                        <c:v>0.32500000000000001</c:v>
                      </c:pt>
                      <c:pt idx="20">
                        <c:v>0.33019999999999999</c:v>
                      </c:pt>
                      <c:pt idx="21">
                        <c:v>0.33539999999999998</c:v>
                      </c:pt>
                      <c:pt idx="22">
                        <c:v>0.34060000000000001</c:v>
                      </c:pt>
                      <c:pt idx="23">
                        <c:v>0.3458</c:v>
                      </c:pt>
                      <c:pt idx="24">
                        <c:v>0.35099999999999998</c:v>
                      </c:pt>
                      <c:pt idx="25">
                        <c:v>0.35619999999999996</c:v>
                      </c:pt>
                      <c:pt idx="26">
                        <c:v>0.3614</c:v>
                      </c:pt>
                      <c:pt idx="27">
                        <c:v>0.36659999999999998</c:v>
                      </c:pt>
                      <c:pt idx="28">
                        <c:v>0.37180000000000002</c:v>
                      </c:pt>
                      <c:pt idx="29">
                        <c:v>0.377</c:v>
                      </c:pt>
                      <c:pt idx="30">
                        <c:v>0.38219999999999998</c:v>
                      </c:pt>
                      <c:pt idx="31">
                        <c:v>0.38739999999999997</c:v>
                      </c:pt>
                      <c:pt idx="32">
                        <c:v>0.39259999999999995</c:v>
                      </c:pt>
                      <c:pt idx="33">
                        <c:v>0.39779999999999999</c:v>
                      </c:pt>
                      <c:pt idx="34">
                        <c:v>0.40300000000000002</c:v>
                      </c:pt>
                      <c:pt idx="35">
                        <c:v>0.40820000000000001</c:v>
                      </c:pt>
                      <c:pt idx="36">
                        <c:v>0.41339999999999999</c:v>
                      </c:pt>
                      <c:pt idx="37">
                        <c:v>0.41859999999999997</c:v>
                      </c:pt>
                      <c:pt idx="38">
                        <c:v>0.42379999999999995</c:v>
                      </c:pt>
                      <c:pt idx="39">
                        <c:v>0.42899999999999999</c:v>
                      </c:pt>
                      <c:pt idx="40">
                        <c:v>0.43419999999999997</c:v>
                      </c:pt>
                      <c:pt idx="41">
                        <c:v>0.43940000000000001</c:v>
                      </c:pt>
                      <c:pt idx="42">
                        <c:v>0.4446</c:v>
                      </c:pt>
                      <c:pt idx="43">
                        <c:v>0.44979999999999998</c:v>
                      </c:pt>
                      <c:pt idx="44">
                        <c:v>0.45499999999999996</c:v>
                      </c:pt>
                      <c:pt idx="45">
                        <c:v>0.46019999999999994</c:v>
                      </c:pt>
                      <c:pt idx="46">
                        <c:v>0.46539999999999998</c:v>
                      </c:pt>
                      <c:pt idx="47">
                        <c:v>0.47060000000000002</c:v>
                      </c:pt>
                      <c:pt idx="48">
                        <c:v>0.4758</c:v>
                      </c:pt>
                      <c:pt idx="49">
                        <c:v>0.48099999999999998</c:v>
                      </c:pt>
                      <c:pt idx="50">
                        <c:v>0.48619999999999997</c:v>
                      </c:pt>
                      <c:pt idx="51">
                        <c:v>0.49139999999999995</c:v>
                      </c:pt>
                      <c:pt idx="52">
                        <c:v>0.49659999999999993</c:v>
                      </c:pt>
                      <c:pt idx="53">
                        <c:v>0.50180000000000002</c:v>
                      </c:pt>
                      <c:pt idx="54">
                        <c:v>0.50700000000000001</c:v>
                      </c:pt>
                      <c:pt idx="55">
                        <c:v>0.51219999999999999</c:v>
                      </c:pt>
                      <c:pt idx="56">
                        <c:v>0.51739999999999997</c:v>
                      </c:pt>
                      <c:pt idx="57">
                        <c:v>0.52259999999999995</c:v>
                      </c:pt>
                      <c:pt idx="58">
                        <c:v>0.52779999999999994</c:v>
                      </c:pt>
                      <c:pt idx="59">
                        <c:v>0.53300000000000003</c:v>
                      </c:pt>
                      <c:pt idx="60">
                        <c:v>0.53820000000000001</c:v>
                      </c:pt>
                      <c:pt idx="61">
                        <c:v>0.54339999999999999</c:v>
                      </c:pt>
                      <c:pt idx="62">
                        <c:v>0.54859999999999998</c:v>
                      </c:pt>
                      <c:pt idx="63">
                        <c:v>0.55379999999999996</c:v>
                      </c:pt>
                      <c:pt idx="64">
                        <c:v>0.55899999999999994</c:v>
                      </c:pt>
                      <c:pt idx="65">
                        <c:v>0.56419999999999992</c:v>
                      </c:pt>
                      <c:pt idx="66">
                        <c:v>0.56940000000000002</c:v>
                      </c:pt>
                      <c:pt idx="67">
                        <c:v>0.5746</c:v>
                      </c:pt>
                      <c:pt idx="68">
                        <c:v>0.57979999999999998</c:v>
                      </c:pt>
                      <c:pt idx="69">
                        <c:v>0.58499999999999996</c:v>
                      </c:pt>
                      <c:pt idx="70">
                        <c:v>0.59019999999999995</c:v>
                      </c:pt>
                      <c:pt idx="71">
                        <c:v>0.59539999999999993</c:v>
                      </c:pt>
                      <c:pt idx="72">
                        <c:v>0.60060000000000002</c:v>
                      </c:pt>
                      <c:pt idx="73">
                        <c:v>0.60580000000000001</c:v>
                      </c:pt>
                      <c:pt idx="74">
                        <c:v>0.61099999999999999</c:v>
                      </c:pt>
                      <c:pt idx="75">
                        <c:v>0.61619999999999997</c:v>
                      </c:pt>
                      <c:pt idx="76">
                        <c:v>0.62139999999999995</c:v>
                      </c:pt>
                      <c:pt idx="77">
                        <c:v>0.62659999999999993</c:v>
                      </c:pt>
                      <c:pt idx="78">
                        <c:v>0.63179999999999992</c:v>
                      </c:pt>
                      <c:pt idx="79">
                        <c:v>0.63700000000000001</c:v>
                      </c:pt>
                      <c:pt idx="80">
                        <c:v>0.64219999999999999</c:v>
                      </c:pt>
                      <c:pt idx="81">
                        <c:v>0.64739999999999998</c:v>
                      </c:pt>
                      <c:pt idx="82">
                        <c:v>0.65259999999999996</c:v>
                      </c:pt>
                      <c:pt idx="83">
                        <c:v>0.65779999999999994</c:v>
                      </c:pt>
                      <c:pt idx="84">
                        <c:v>0.66299999999999992</c:v>
                      </c:pt>
                      <c:pt idx="85">
                        <c:v>0.66820000000000002</c:v>
                      </c:pt>
                      <c:pt idx="86">
                        <c:v>0.6734</c:v>
                      </c:pt>
                      <c:pt idx="87">
                        <c:v>0.67859999999999998</c:v>
                      </c:pt>
                      <c:pt idx="88">
                        <c:v>0.68379999999999996</c:v>
                      </c:pt>
                      <c:pt idx="89">
                        <c:v>0.68899999999999995</c:v>
                      </c:pt>
                      <c:pt idx="90">
                        <c:v>0.69419999999999993</c:v>
                      </c:pt>
                      <c:pt idx="91">
                        <c:v>0.69939999999999991</c:v>
                      </c:pt>
                      <c:pt idx="92">
                        <c:v>0.7046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C698-4BEE-A04B-E6F5A6A3619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100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[1]Sheet1!$AP$3:$AP$95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  <c:pt idx="6">
                        <c:v>70</c:v>
                      </c:pt>
                      <c:pt idx="7">
                        <c:v>80</c:v>
                      </c:pt>
                      <c:pt idx="8">
                        <c:v>90</c:v>
                      </c:pt>
                      <c:pt idx="9">
                        <c:v>100</c:v>
                      </c:pt>
                      <c:pt idx="10">
                        <c:v>110</c:v>
                      </c:pt>
                      <c:pt idx="11">
                        <c:v>120</c:v>
                      </c:pt>
                      <c:pt idx="12">
                        <c:v>130</c:v>
                      </c:pt>
                      <c:pt idx="13">
                        <c:v>140</c:v>
                      </c:pt>
                      <c:pt idx="14">
                        <c:v>150</c:v>
                      </c:pt>
                      <c:pt idx="15">
                        <c:v>160</c:v>
                      </c:pt>
                      <c:pt idx="16">
                        <c:v>170</c:v>
                      </c:pt>
                      <c:pt idx="17">
                        <c:v>180</c:v>
                      </c:pt>
                      <c:pt idx="18">
                        <c:v>190</c:v>
                      </c:pt>
                      <c:pt idx="19">
                        <c:v>200</c:v>
                      </c:pt>
                      <c:pt idx="20">
                        <c:v>210</c:v>
                      </c:pt>
                      <c:pt idx="21">
                        <c:v>220</c:v>
                      </c:pt>
                      <c:pt idx="22">
                        <c:v>230</c:v>
                      </c:pt>
                      <c:pt idx="23">
                        <c:v>240</c:v>
                      </c:pt>
                      <c:pt idx="24">
                        <c:v>250</c:v>
                      </c:pt>
                      <c:pt idx="25">
                        <c:v>260</c:v>
                      </c:pt>
                      <c:pt idx="26">
                        <c:v>270</c:v>
                      </c:pt>
                      <c:pt idx="27">
                        <c:v>280</c:v>
                      </c:pt>
                      <c:pt idx="28">
                        <c:v>290</c:v>
                      </c:pt>
                      <c:pt idx="29">
                        <c:v>300</c:v>
                      </c:pt>
                      <c:pt idx="30">
                        <c:v>310</c:v>
                      </c:pt>
                      <c:pt idx="31">
                        <c:v>320</c:v>
                      </c:pt>
                      <c:pt idx="32">
                        <c:v>330</c:v>
                      </c:pt>
                      <c:pt idx="33">
                        <c:v>340</c:v>
                      </c:pt>
                      <c:pt idx="34">
                        <c:v>350</c:v>
                      </c:pt>
                      <c:pt idx="35">
                        <c:v>360</c:v>
                      </c:pt>
                      <c:pt idx="36">
                        <c:v>370</c:v>
                      </c:pt>
                      <c:pt idx="37">
                        <c:v>380</c:v>
                      </c:pt>
                      <c:pt idx="38">
                        <c:v>390</c:v>
                      </c:pt>
                      <c:pt idx="39">
                        <c:v>400</c:v>
                      </c:pt>
                      <c:pt idx="40">
                        <c:v>410</c:v>
                      </c:pt>
                      <c:pt idx="41">
                        <c:v>420</c:v>
                      </c:pt>
                      <c:pt idx="42">
                        <c:v>430</c:v>
                      </c:pt>
                      <c:pt idx="43">
                        <c:v>440</c:v>
                      </c:pt>
                      <c:pt idx="44">
                        <c:v>450</c:v>
                      </c:pt>
                      <c:pt idx="45">
                        <c:v>460</c:v>
                      </c:pt>
                      <c:pt idx="46">
                        <c:v>470</c:v>
                      </c:pt>
                      <c:pt idx="47">
                        <c:v>480</c:v>
                      </c:pt>
                      <c:pt idx="48">
                        <c:v>490</c:v>
                      </c:pt>
                      <c:pt idx="49">
                        <c:v>500</c:v>
                      </c:pt>
                      <c:pt idx="50">
                        <c:v>510</c:v>
                      </c:pt>
                      <c:pt idx="51">
                        <c:v>520</c:v>
                      </c:pt>
                      <c:pt idx="52">
                        <c:v>530</c:v>
                      </c:pt>
                      <c:pt idx="53">
                        <c:v>540</c:v>
                      </c:pt>
                      <c:pt idx="54">
                        <c:v>550</c:v>
                      </c:pt>
                      <c:pt idx="55">
                        <c:v>560</c:v>
                      </c:pt>
                      <c:pt idx="56">
                        <c:v>570</c:v>
                      </c:pt>
                      <c:pt idx="57">
                        <c:v>580</c:v>
                      </c:pt>
                      <c:pt idx="58">
                        <c:v>590</c:v>
                      </c:pt>
                      <c:pt idx="59">
                        <c:v>600</c:v>
                      </c:pt>
                      <c:pt idx="60">
                        <c:v>610</c:v>
                      </c:pt>
                      <c:pt idx="61">
                        <c:v>620</c:v>
                      </c:pt>
                      <c:pt idx="62">
                        <c:v>630</c:v>
                      </c:pt>
                      <c:pt idx="63">
                        <c:v>640</c:v>
                      </c:pt>
                      <c:pt idx="64">
                        <c:v>650</c:v>
                      </c:pt>
                      <c:pt idx="65">
                        <c:v>660</c:v>
                      </c:pt>
                      <c:pt idx="66">
                        <c:v>670</c:v>
                      </c:pt>
                      <c:pt idx="67">
                        <c:v>680</c:v>
                      </c:pt>
                      <c:pt idx="68">
                        <c:v>690</c:v>
                      </c:pt>
                      <c:pt idx="69">
                        <c:v>700</c:v>
                      </c:pt>
                      <c:pt idx="70">
                        <c:v>710</c:v>
                      </c:pt>
                      <c:pt idx="71">
                        <c:v>720</c:v>
                      </c:pt>
                      <c:pt idx="72">
                        <c:v>730</c:v>
                      </c:pt>
                      <c:pt idx="73">
                        <c:v>740</c:v>
                      </c:pt>
                      <c:pt idx="74">
                        <c:v>750</c:v>
                      </c:pt>
                      <c:pt idx="75">
                        <c:v>760</c:v>
                      </c:pt>
                      <c:pt idx="76">
                        <c:v>770</c:v>
                      </c:pt>
                      <c:pt idx="77">
                        <c:v>780</c:v>
                      </c:pt>
                      <c:pt idx="78">
                        <c:v>790</c:v>
                      </c:pt>
                      <c:pt idx="79">
                        <c:v>800</c:v>
                      </c:pt>
                      <c:pt idx="80">
                        <c:v>810</c:v>
                      </c:pt>
                      <c:pt idx="81">
                        <c:v>820</c:v>
                      </c:pt>
                      <c:pt idx="82">
                        <c:v>830</c:v>
                      </c:pt>
                      <c:pt idx="83">
                        <c:v>840</c:v>
                      </c:pt>
                      <c:pt idx="84">
                        <c:v>850</c:v>
                      </c:pt>
                      <c:pt idx="85">
                        <c:v>860</c:v>
                      </c:pt>
                      <c:pt idx="86">
                        <c:v>870</c:v>
                      </c:pt>
                      <c:pt idx="87">
                        <c:v>880</c:v>
                      </c:pt>
                      <c:pt idx="88">
                        <c:v>890</c:v>
                      </c:pt>
                      <c:pt idx="89">
                        <c:v>900</c:v>
                      </c:pt>
                      <c:pt idx="90">
                        <c:v>910</c:v>
                      </c:pt>
                      <c:pt idx="91">
                        <c:v>920</c:v>
                      </c:pt>
                      <c:pt idx="92">
                        <c:v>930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[1]Sheet1!$AR$3:$AR$95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0.17</c:v>
                      </c:pt>
                      <c:pt idx="1">
                        <c:v>0.17500000000000002</c:v>
                      </c:pt>
                      <c:pt idx="2">
                        <c:v>0.18</c:v>
                      </c:pt>
                      <c:pt idx="3">
                        <c:v>0.185</c:v>
                      </c:pt>
                      <c:pt idx="4">
                        <c:v>0.19</c:v>
                      </c:pt>
                      <c:pt idx="5">
                        <c:v>0.19500000000000001</c:v>
                      </c:pt>
                      <c:pt idx="6">
                        <c:v>0.2</c:v>
                      </c:pt>
                      <c:pt idx="7">
                        <c:v>0.20500000000000002</c:v>
                      </c:pt>
                      <c:pt idx="8">
                        <c:v>0.21000000000000002</c:v>
                      </c:pt>
                      <c:pt idx="9">
                        <c:v>0.21500000000000002</c:v>
                      </c:pt>
                      <c:pt idx="10">
                        <c:v>0.22</c:v>
                      </c:pt>
                      <c:pt idx="11">
                        <c:v>0.22500000000000001</c:v>
                      </c:pt>
                      <c:pt idx="12">
                        <c:v>0.23</c:v>
                      </c:pt>
                      <c:pt idx="13">
                        <c:v>0.23500000000000001</c:v>
                      </c:pt>
                      <c:pt idx="14">
                        <c:v>0.24</c:v>
                      </c:pt>
                      <c:pt idx="15">
                        <c:v>0.245</c:v>
                      </c:pt>
                      <c:pt idx="16">
                        <c:v>0.25</c:v>
                      </c:pt>
                      <c:pt idx="17">
                        <c:v>0.255</c:v>
                      </c:pt>
                      <c:pt idx="18">
                        <c:v>0.26</c:v>
                      </c:pt>
                      <c:pt idx="19">
                        <c:v>0.26500000000000001</c:v>
                      </c:pt>
                      <c:pt idx="20">
                        <c:v>0.27</c:v>
                      </c:pt>
                      <c:pt idx="21">
                        <c:v>0.27500000000000002</c:v>
                      </c:pt>
                      <c:pt idx="22">
                        <c:v>0.28000000000000003</c:v>
                      </c:pt>
                      <c:pt idx="23">
                        <c:v>0.28500000000000003</c:v>
                      </c:pt>
                      <c:pt idx="24">
                        <c:v>0.29000000000000004</c:v>
                      </c:pt>
                      <c:pt idx="25">
                        <c:v>0.29500000000000004</c:v>
                      </c:pt>
                      <c:pt idx="26">
                        <c:v>0.30000000000000004</c:v>
                      </c:pt>
                      <c:pt idx="27">
                        <c:v>0.30500000000000005</c:v>
                      </c:pt>
                      <c:pt idx="28">
                        <c:v>0.31</c:v>
                      </c:pt>
                      <c:pt idx="29">
                        <c:v>0.315</c:v>
                      </c:pt>
                      <c:pt idx="30">
                        <c:v>0.32</c:v>
                      </c:pt>
                      <c:pt idx="31">
                        <c:v>0.32500000000000001</c:v>
                      </c:pt>
                      <c:pt idx="32">
                        <c:v>0.33</c:v>
                      </c:pt>
                      <c:pt idx="33">
                        <c:v>0.33500000000000002</c:v>
                      </c:pt>
                      <c:pt idx="34">
                        <c:v>0.34</c:v>
                      </c:pt>
                      <c:pt idx="35">
                        <c:v>0.34499999999999997</c:v>
                      </c:pt>
                      <c:pt idx="36">
                        <c:v>0.35</c:v>
                      </c:pt>
                      <c:pt idx="37">
                        <c:v>0.35499999999999998</c:v>
                      </c:pt>
                      <c:pt idx="38">
                        <c:v>0.36</c:v>
                      </c:pt>
                      <c:pt idx="39">
                        <c:v>0.36499999999999999</c:v>
                      </c:pt>
                      <c:pt idx="40">
                        <c:v>0.37</c:v>
                      </c:pt>
                      <c:pt idx="41">
                        <c:v>0.375</c:v>
                      </c:pt>
                      <c:pt idx="42">
                        <c:v>0.38</c:v>
                      </c:pt>
                      <c:pt idx="43">
                        <c:v>0.38500000000000001</c:v>
                      </c:pt>
                      <c:pt idx="44">
                        <c:v>0.39</c:v>
                      </c:pt>
                      <c:pt idx="45">
                        <c:v>0.39500000000000002</c:v>
                      </c:pt>
                      <c:pt idx="46">
                        <c:v>0.4</c:v>
                      </c:pt>
                      <c:pt idx="47">
                        <c:v>0.40500000000000003</c:v>
                      </c:pt>
                      <c:pt idx="48">
                        <c:v>0.41000000000000003</c:v>
                      </c:pt>
                      <c:pt idx="49">
                        <c:v>0.41500000000000004</c:v>
                      </c:pt>
                      <c:pt idx="50">
                        <c:v>0.42000000000000004</c:v>
                      </c:pt>
                      <c:pt idx="51">
                        <c:v>0.42500000000000004</c:v>
                      </c:pt>
                      <c:pt idx="52">
                        <c:v>0.43000000000000005</c:v>
                      </c:pt>
                      <c:pt idx="53">
                        <c:v>0.43500000000000005</c:v>
                      </c:pt>
                      <c:pt idx="54">
                        <c:v>0.44000000000000006</c:v>
                      </c:pt>
                      <c:pt idx="55">
                        <c:v>0.44500000000000006</c:v>
                      </c:pt>
                      <c:pt idx="56">
                        <c:v>0.45000000000000007</c:v>
                      </c:pt>
                      <c:pt idx="57">
                        <c:v>0.45499999999999996</c:v>
                      </c:pt>
                      <c:pt idx="58">
                        <c:v>0.45999999999999996</c:v>
                      </c:pt>
                      <c:pt idx="59">
                        <c:v>0.46499999999999997</c:v>
                      </c:pt>
                      <c:pt idx="60">
                        <c:v>0.47</c:v>
                      </c:pt>
                      <c:pt idx="61">
                        <c:v>0.47499999999999998</c:v>
                      </c:pt>
                      <c:pt idx="62">
                        <c:v>0.48</c:v>
                      </c:pt>
                      <c:pt idx="63">
                        <c:v>0.48499999999999999</c:v>
                      </c:pt>
                      <c:pt idx="64">
                        <c:v>0.49</c:v>
                      </c:pt>
                      <c:pt idx="65">
                        <c:v>0.495</c:v>
                      </c:pt>
                      <c:pt idx="66">
                        <c:v>0.5</c:v>
                      </c:pt>
                      <c:pt idx="67">
                        <c:v>0.505</c:v>
                      </c:pt>
                      <c:pt idx="68">
                        <c:v>0.51</c:v>
                      </c:pt>
                      <c:pt idx="69">
                        <c:v>0.51500000000000001</c:v>
                      </c:pt>
                      <c:pt idx="70">
                        <c:v>0.52</c:v>
                      </c:pt>
                      <c:pt idx="71">
                        <c:v>0.52500000000000002</c:v>
                      </c:pt>
                      <c:pt idx="72">
                        <c:v>0.53</c:v>
                      </c:pt>
                      <c:pt idx="73">
                        <c:v>0.53500000000000003</c:v>
                      </c:pt>
                      <c:pt idx="74">
                        <c:v>0.54</c:v>
                      </c:pt>
                      <c:pt idx="75">
                        <c:v>0.54500000000000004</c:v>
                      </c:pt>
                      <c:pt idx="76">
                        <c:v>0.55000000000000004</c:v>
                      </c:pt>
                      <c:pt idx="77">
                        <c:v>0.55500000000000005</c:v>
                      </c:pt>
                      <c:pt idx="78">
                        <c:v>0.56000000000000005</c:v>
                      </c:pt>
                      <c:pt idx="79">
                        <c:v>0.56500000000000006</c:v>
                      </c:pt>
                      <c:pt idx="80">
                        <c:v>0.57000000000000006</c:v>
                      </c:pt>
                      <c:pt idx="81">
                        <c:v>0.57500000000000007</c:v>
                      </c:pt>
                      <c:pt idx="82">
                        <c:v>0.58000000000000007</c:v>
                      </c:pt>
                      <c:pt idx="83">
                        <c:v>0.58499999999999996</c:v>
                      </c:pt>
                      <c:pt idx="84">
                        <c:v>0.59</c:v>
                      </c:pt>
                      <c:pt idx="85">
                        <c:v>0.59499999999999997</c:v>
                      </c:pt>
                      <c:pt idx="86">
                        <c:v>0.6</c:v>
                      </c:pt>
                      <c:pt idx="87">
                        <c:v>0.60499999999999998</c:v>
                      </c:pt>
                      <c:pt idx="88">
                        <c:v>0.61</c:v>
                      </c:pt>
                      <c:pt idx="89">
                        <c:v>0.61499999999999999</c:v>
                      </c:pt>
                      <c:pt idx="90">
                        <c:v>0.62</c:v>
                      </c:pt>
                      <c:pt idx="91">
                        <c:v>0.625</c:v>
                      </c:pt>
                      <c:pt idx="92">
                        <c:v>0.63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698-4BEE-A04B-E6F5A6A3619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Al-100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[2]Sheet1!$Z$3:$Z$14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[2]Sheet1!$AE$3:$AE$14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698-4BEE-A04B-E6F5A6A3619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fitting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[2]Sheet1!$AI$3:$AI$95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698-4BEE-A04B-E6F5A6A3619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fitting-D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[2]Sheet1!$AJ$3:$AJ$95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698-4BEE-A04B-E6F5A6A3619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[2]Sheet1!$AK$3:$AK$95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698-4BEE-A04B-E6F5A6A3619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D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[2]Sheet1!$AL$3:$AL$95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698-4BEE-A04B-E6F5A6A3619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fitting-Al(Sm)-111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[2]Sheet1!$AN$3:$AN$95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698-4BEE-A04B-E6F5A6A3619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Al-111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2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[2]Sheet1!$AR$3:$AR$95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698-4BEE-A04B-E6F5A6A3619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Al-100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[2]Sheet1!$AV$3:$AV$95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698-4BEE-A04B-E6F5A6A36194}"/>
                  </c:ext>
                </c:extLst>
              </c15:ser>
            </c15:filteredScatterSeries>
          </c:ext>
        </c:extLst>
      </c:scatterChart>
      <c:valAx>
        <c:axId val="418555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i="1"/>
                  <a:t>T</a:t>
                </a:r>
                <a:r>
                  <a:rPr lang="en-GB"/>
                  <a:t> (K)</a:t>
                </a:r>
              </a:p>
            </c:rich>
          </c:tx>
          <c:layout>
            <c:manualLayout>
              <c:xMode val="edge"/>
              <c:yMode val="edge"/>
              <c:x val="0.50490631016487286"/>
              <c:y val="0.906366626835614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254896"/>
        <c:crosses val="autoZero"/>
        <c:crossBetween val="midCat"/>
        <c:minorUnit val="500"/>
      </c:valAx>
      <c:valAx>
        <c:axId val="418254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solidFill>
                      <a:schemeClr val="tx1"/>
                    </a:solidFill>
                  </a:rPr>
                  <a:t>x</a:t>
                </a:r>
                <a:r>
                  <a:rPr lang="en-US" i="0" baseline="-25000">
                    <a:solidFill>
                      <a:schemeClr val="tx1"/>
                    </a:solidFill>
                  </a:rPr>
                  <a:t>therm</a:t>
                </a:r>
              </a:p>
            </c:rich>
          </c:tx>
          <c:layout>
            <c:manualLayout>
              <c:xMode val="edge"/>
              <c:yMode val="edge"/>
              <c:x val="3.1253970437715523E-2"/>
              <c:y val="0.33903800719650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555992"/>
        <c:crosses val="autoZero"/>
        <c:crossBetween val="midCat"/>
        <c:majorUnit val="0.4"/>
        <c:min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41249964159196"/>
          <c:y val="3.3580305793343743E-2"/>
          <c:w val="0.73564912403766902"/>
          <c:h val="0.76158034185491053"/>
        </c:manualLayout>
      </c:layout>
      <c:scatterChart>
        <c:scatterStyle val="lineMarker"/>
        <c:varyColors val="0"/>
        <c:ser>
          <c:idx val="0"/>
          <c:order val="0"/>
          <c:tx>
            <c:v>111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noFill/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Sheet1!$J$3:$J$331</c:f>
              <c:numCache>
                <c:formatCode>General</c:formatCode>
                <c:ptCount val="32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  <c:pt idx="271">
                  <c:v>2720</c:v>
                </c:pt>
                <c:pt idx="272">
                  <c:v>2730</c:v>
                </c:pt>
                <c:pt idx="273">
                  <c:v>2740</c:v>
                </c:pt>
                <c:pt idx="274">
                  <c:v>2750</c:v>
                </c:pt>
                <c:pt idx="275">
                  <c:v>2760</c:v>
                </c:pt>
                <c:pt idx="276">
                  <c:v>2770</c:v>
                </c:pt>
                <c:pt idx="277">
                  <c:v>2780</c:v>
                </c:pt>
                <c:pt idx="278">
                  <c:v>2790</c:v>
                </c:pt>
                <c:pt idx="279">
                  <c:v>2800</c:v>
                </c:pt>
                <c:pt idx="280">
                  <c:v>2810</c:v>
                </c:pt>
                <c:pt idx="281">
                  <c:v>2820</c:v>
                </c:pt>
                <c:pt idx="282">
                  <c:v>2830</c:v>
                </c:pt>
                <c:pt idx="283">
                  <c:v>2840</c:v>
                </c:pt>
                <c:pt idx="284">
                  <c:v>2850</c:v>
                </c:pt>
                <c:pt idx="285">
                  <c:v>2860</c:v>
                </c:pt>
                <c:pt idx="286">
                  <c:v>2870</c:v>
                </c:pt>
                <c:pt idx="287">
                  <c:v>2880</c:v>
                </c:pt>
                <c:pt idx="288">
                  <c:v>2890</c:v>
                </c:pt>
                <c:pt idx="289">
                  <c:v>2900</c:v>
                </c:pt>
                <c:pt idx="290">
                  <c:v>2910</c:v>
                </c:pt>
                <c:pt idx="291">
                  <c:v>2920</c:v>
                </c:pt>
                <c:pt idx="292">
                  <c:v>2930</c:v>
                </c:pt>
                <c:pt idx="293">
                  <c:v>2940</c:v>
                </c:pt>
                <c:pt idx="294">
                  <c:v>2950</c:v>
                </c:pt>
                <c:pt idx="295">
                  <c:v>2960</c:v>
                </c:pt>
                <c:pt idx="296">
                  <c:v>2970</c:v>
                </c:pt>
                <c:pt idx="297">
                  <c:v>2980</c:v>
                </c:pt>
                <c:pt idx="298">
                  <c:v>2990</c:v>
                </c:pt>
                <c:pt idx="299">
                  <c:v>3000</c:v>
                </c:pt>
                <c:pt idx="300">
                  <c:v>3010</c:v>
                </c:pt>
                <c:pt idx="301">
                  <c:v>3020</c:v>
                </c:pt>
                <c:pt idx="302">
                  <c:v>3030</c:v>
                </c:pt>
                <c:pt idx="303">
                  <c:v>3040</c:v>
                </c:pt>
                <c:pt idx="304">
                  <c:v>3050</c:v>
                </c:pt>
                <c:pt idx="305">
                  <c:v>3060</c:v>
                </c:pt>
                <c:pt idx="306">
                  <c:v>3070</c:v>
                </c:pt>
                <c:pt idx="307">
                  <c:v>3080</c:v>
                </c:pt>
                <c:pt idx="308">
                  <c:v>3090</c:v>
                </c:pt>
                <c:pt idx="309">
                  <c:v>3100</c:v>
                </c:pt>
                <c:pt idx="310">
                  <c:v>3110</c:v>
                </c:pt>
                <c:pt idx="311">
                  <c:v>3120</c:v>
                </c:pt>
                <c:pt idx="312">
                  <c:v>3130</c:v>
                </c:pt>
                <c:pt idx="313">
                  <c:v>3140</c:v>
                </c:pt>
                <c:pt idx="314">
                  <c:v>3150</c:v>
                </c:pt>
                <c:pt idx="315">
                  <c:v>3160</c:v>
                </c:pt>
                <c:pt idx="316">
                  <c:v>3170</c:v>
                </c:pt>
                <c:pt idx="317">
                  <c:v>3180</c:v>
                </c:pt>
                <c:pt idx="318">
                  <c:v>3190</c:v>
                </c:pt>
                <c:pt idx="319">
                  <c:v>3200</c:v>
                </c:pt>
                <c:pt idx="320">
                  <c:v>3210</c:v>
                </c:pt>
                <c:pt idx="321">
                  <c:v>3220</c:v>
                </c:pt>
                <c:pt idx="322">
                  <c:v>3230</c:v>
                </c:pt>
                <c:pt idx="323">
                  <c:v>3240</c:v>
                </c:pt>
                <c:pt idx="324">
                  <c:v>3250</c:v>
                </c:pt>
                <c:pt idx="325">
                  <c:v>3260</c:v>
                </c:pt>
                <c:pt idx="326">
                  <c:v>3270</c:v>
                </c:pt>
                <c:pt idx="327">
                  <c:v>3280</c:v>
                </c:pt>
                <c:pt idx="328">
                  <c:v>3290</c:v>
                </c:pt>
              </c:numCache>
            </c:numRef>
          </c:xVal>
          <c:yVal>
            <c:numRef>
              <c:f>Sheet1!$M$3:$M$331</c:f>
              <c:numCache>
                <c:formatCode>General</c:formatCode>
                <c:ptCount val="329"/>
                <c:pt idx="0">
                  <c:v>0.10400000000000001</c:v>
                </c:pt>
                <c:pt idx="1">
                  <c:v>0.10800000000000001</c:v>
                </c:pt>
                <c:pt idx="2">
                  <c:v>0.112</c:v>
                </c:pt>
                <c:pt idx="3">
                  <c:v>0.11600000000000001</c:v>
                </c:pt>
                <c:pt idx="4">
                  <c:v>0.12000000000000001</c:v>
                </c:pt>
                <c:pt idx="5">
                  <c:v>0.124</c:v>
                </c:pt>
                <c:pt idx="6">
                  <c:v>0.128</c:v>
                </c:pt>
                <c:pt idx="7">
                  <c:v>0.13200000000000001</c:v>
                </c:pt>
                <c:pt idx="8">
                  <c:v>0.13600000000000001</c:v>
                </c:pt>
                <c:pt idx="9">
                  <c:v>0.14000000000000001</c:v>
                </c:pt>
                <c:pt idx="10">
                  <c:v>0.14400000000000002</c:v>
                </c:pt>
                <c:pt idx="11">
                  <c:v>0.14800000000000002</c:v>
                </c:pt>
                <c:pt idx="12">
                  <c:v>0.15200000000000002</c:v>
                </c:pt>
                <c:pt idx="13">
                  <c:v>0.156</c:v>
                </c:pt>
                <c:pt idx="14">
                  <c:v>0.16</c:v>
                </c:pt>
                <c:pt idx="15">
                  <c:v>0.16400000000000001</c:v>
                </c:pt>
                <c:pt idx="16">
                  <c:v>0.16800000000000001</c:v>
                </c:pt>
                <c:pt idx="17">
                  <c:v>0.17200000000000001</c:v>
                </c:pt>
                <c:pt idx="18">
                  <c:v>0.17599999999999999</c:v>
                </c:pt>
                <c:pt idx="19">
                  <c:v>0.18</c:v>
                </c:pt>
                <c:pt idx="20">
                  <c:v>0.184</c:v>
                </c:pt>
                <c:pt idx="21">
                  <c:v>0.188</c:v>
                </c:pt>
                <c:pt idx="22">
                  <c:v>0.192</c:v>
                </c:pt>
                <c:pt idx="23">
                  <c:v>0.19600000000000001</c:v>
                </c:pt>
                <c:pt idx="24">
                  <c:v>0.2</c:v>
                </c:pt>
                <c:pt idx="25">
                  <c:v>0.20400000000000001</c:v>
                </c:pt>
                <c:pt idx="26">
                  <c:v>0.20800000000000002</c:v>
                </c:pt>
                <c:pt idx="27">
                  <c:v>0.21200000000000002</c:v>
                </c:pt>
                <c:pt idx="28">
                  <c:v>0.21600000000000003</c:v>
                </c:pt>
                <c:pt idx="29">
                  <c:v>0.22000000000000003</c:v>
                </c:pt>
                <c:pt idx="30">
                  <c:v>0.224</c:v>
                </c:pt>
                <c:pt idx="31">
                  <c:v>0.22800000000000001</c:v>
                </c:pt>
                <c:pt idx="32">
                  <c:v>0.23200000000000001</c:v>
                </c:pt>
                <c:pt idx="33">
                  <c:v>0.23600000000000002</c:v>
                </c:pt>
                <c:pt idx="34">
                  <c:v>0.24000000000000002</c:v>
                </c:pt>
                <c:pt idx="35">
                  <c:v>0.24400000000000002</c:v>
                </c:pt>
                <c:pt idx="36">
                  <c:v>0.24800000000000003</c:v>
                </c:pt>
                <c:pt idx="37">
                  <c:v>0.252</c:v>
                </c:pt>
                <c:pt idx="38">
                  <c:v>0.25600000000000001</c:v>
                </c:pt>
                <c:pt idx="39">
                  <c:v>0.26</c:v>
                </c:pt>
                <c:pt idx="40">
                  <c:v>0.26400000000000001</c:v>
                </c:pt>
                <c:pt idx="41">
                  <c:v>0.26800000000000002</c:v>
                </c:pt>
                <c:pt idx="42">
                  <c:v>0.27200000000000002</c:v>
                </c:pt>
                <c:pt idx="43">
                  <c:v>0.27600000000000002</c:v>
                </c:pt>
                <c:pt idx="44">
                  <c:v>0.28000000000000003</c:v>
                </c:pt>
                <c:pt idx="45">
                  <c:v>0.28400000000000003</c:v>
                </c:pt>
                <c:pt idx="46">
                  <c:v>0.28800000000000003</c:v>
                </c:pt>
                <c:pt idx="47">
                  <c:v>0.29200000000000004</c:v>
                </c:pt>
                <c:pt idx="48">
                  <c:v>0.29600000000000004</c:v>
                </c:pt>
                <c:pt idx="49">
                  <c:v>0.30000000000000004</c:v>
                </c:pt>
                <c:pt idx="50">
                  <c:v>0.30400000000000005</c:v>
                </c:pt>
                <c:pt idx="51">
                  <c:v>0.30800000000000005</c:v>
                </c:pt>
                <c:pt idx="52">
                  <c:v>0.31200000000000006</c:v>
                </c:pt>
                <c:pt idx="53">
                  <c:v>0.316</c:v>
                </c:pt>
                <c:pt idx="54">
                  <c:v>0.32</c:v>
                </c:pt>
                <c:pt idx="55">
                  <c:v>0.32400000000000001</c:v>
                </c:pt>
                <c:pt idx="56">
                  <c:v>0.32800000000000001</c:v>
                </c:pt>
                <c:pt idx="57">
                  <c:v>0.33200000000000002</c:v>
                </c:pt>
                <c:pt idx="58">
                  <c:v>0.33600000000000002</c:v>
                </c:pt>
                <c:pt idx="59">
                  <c:v>0.34</c:v>
                </c:pt>
                <c:pt idx="60">
                  <c:v>0.34400000000000003</c:v>
                </c:pt>
                <c:pt idx="61">
                  <c:v>0.34799999999999998</c:v>
                </c:pt>
                <c:pt idx="62">
                  <c:v>0.35199999999999998</c:v>
                </c:pt>
                <c:pt idx="63">
                  <c:v>0.35599999999999998</c:v>
                </c:pt>
                <c:pt idx="64">
                  <c:v>0.36</c:v>
                </c:pt>
                <c:pt idx="65">
                  <c:v>0.36399999999999999</c:v>
                </c:pt>
                <c:pt idx="66">
                  <c:v>0.36799999999999999</c:v>
                </c:pt>
                <c:pt idx="67">
                  <c:v>0.372</c:v>
                </c:pt>
                <c:pt idx="68">
                  <c:v>0.376</c:v>
                </c:pt>
                <c:pt idx="69">
                  <c:v>0.38</c:v>
                </c:pt>
                <c:pt idx="70">
                  <c:v>0.38400000000000001</c:v>
                </c:pt>
                <c:pt idx="71">
                  <c:v>0.38800000000000001</c:v>
                </c:pt>
                <c:pt idx="72">
                  <c:v>0.39200000000000002</c:v>
                </c:pt>
                <c:pt idx="73">
                  <c:v>0.39600000000000002</c:v>
                </c:pt>
                <c:pt idx="74">
                  <c:v>0.4</c:v>
                </c:pt>
                <c:pt idx="75">
                  <c:v>0.40400000000000003</c:v>
                </c:pt>
                <c:pt idx="76">
                  <c:v>0.40800000000000003</c:v>
                </c:pt>
                <c:pt idx="77">
                  <c:v>0.41200000000000003</c:v>
                </c:pt>
                <c:pt idx="78">
                  <c:v>0.41600000000000004</c:v>
                </c:pt>
                <c:pt idx="79">
                  <c:v>0.42000000000000004</c:v>
                </c:pt>
                <c:pt idx="80">
                  <c:v>0.42400000000000004</c:v>
                </c:pt>
                <c:pt idx="81">
                  <c:v>0.42800000000000005</c:v>
                </c:pt>
                <c:pt idx="82">
                  <c:v>0.43200000000000005</c:v>
                </c:pt>
                <c:pt idx="83">
                  <c:v>0.43600000000000005</c:v>
                </c:pt>
                <c:pt idx="84">
                  <c:v>0.44000000000000006</c:v>
                </c:pt>
                <c:pt idx="85">
                  <c:v>0.44400000000000006</c:v>
                </c:pt>
                <c:pt idx="86">
                  <c:v>0.44800000000000006</c:v>
                </c:pt>
                <c:pt idx="87">
                  <c:v>0.45200000000000007</c:v>
                </c:pt>
                <c:pt idx="88">
                  <c:v>0.45600000000000007</c:v>
                </c:pt>
                <c:pt idx="89">
                  <c:v>0.46000000000000008</c:v>
                </c:pt>
                <c:pt idx="90">
                  <c:v>0.46399999999999997</c:v>
                </c:pt>
                <c:pt idx="91">
                  <c:v>0.46799999999999997</c:v>
                </c:pt>
                <c:pt idx="92">
                  <c:v>0.47199999999999998</c:v>
                </c:pt>
                <c:pt idx="93">
                  <c:v>0.47599999999999998</c:v>
                </c:pt>
                <c:pt idx="94">
                  <c:v>0.48</c:v>
                </c:pt>
                <c:pt idx="95">
                  <c:v>0.48399999999999999</c:v>
                </c:pt>
                <c:pt idx="96">
                  <c:v>0.48799999999999999</c:v>
                </c:pt>
                <c:pt idx="97">
                  <c:v>0.49199999999999999</c:v>
                </c:pt>
                <c:pt idx="98">
                  <c:v>0.496</c:v>
                </c:pt>
                <c:pt idx="99">
                  <c:v>0.5</c:v>
                </c:pt>
                <c:pt idx="100">
                  <c:v>0.504</c:v>
                </c:pt>
                <c:pt idx="101">
                  <c:v>0.50800000000000001</c:v>
                </c:pt>
                <c:pt idx="102">
                  <c:v>0.51200000000000001</c:v>
                </c:pt>
                <c:pt idx="103">
                  <c:v>0.51600000000000001</c:v>
                </c:pt>
                <c:pt idx="104">
                  <c:v>0.52</c:v>
                </c:pt>
                <c:pt idx="105">
                  <c:v>0.52400000000000002</c:v>
                </c:pt>
                <c:pt idx="106">
                  <c:v>0.52800000000000002</c:v>
                </c:pt>
                <c:pt idx="107">
                  <c:v>0.53200000000000003</c:v>
                </c:pt>
                <c:pt idx="108">
                  <c:v>0.53600000000000003</c:v>
                </c:pt>
                <c:pt idx="109">
                  <c:v>0.54</c:v>
                </c:pt>
                <c:pt idx="110">
                  <c:v>0.54400000000000004</c:v>
                </c:pt>
                <c:pt idx="111">
                  <c:v>0.54800000000000004</c:v>
                </c:pt>
                <c:pt idx="112">
                  <c:v>0.55200000000000005</c:v>
                </c:pt>
                <c:pt idx="113">
                  <c:v>0.55600000000000005</c:v>
                </c:pt>
                <c:pt idx="114">
                  <c:v>0.56000000000000005</c:v>
                </c:pt>
                <c:pt idx="115">
                  <c:v>0.56400000000000006</c:v>
                </c:pt>
                <c:pt idx="116">
                  <c:v>0.56800000000000006</c:v>
                </c:pt>
                <c:pt idx="117">
                  <c:v>0.57200000000000006</c:v>
                </c:pt>
                <c:pt idx="118">
                  <c:v>0.57600000000000007</c:v>
                </c:pt>
                <c:pt idx="119">
                  <c:v>0.58000000000000007</c:v>
                </c:pt>
                <c:pt idx="120">
                  <c:v>0.58400000000000007</c:v>
                </c:pt>
                <c:pt idx="121">
                  <c:v>0.58800000000000008</c:v>
                </c:pt>
                <c:pt idx="122">
                  <c:v>0.59200000000000008</c:v>
                </c:pt>
                <c:pt idx="123">
                  <c:v>0.59599999999999997</c:v>
                </c:pt>
                <c:pt idx="124">
                  <c:v>0.6</c:v>
                </c:pt>
                <c:pt idx="125">
                  <c:v>0.60399999999999998</c:v>
                </c:pt>
                <c:pt idx="126">
                  <c:v>0.60799999999999998</c:v>
                </c:pt>
                <c:pt idx="127">
                  <c:v>0.61199999999999999</c:v>
                </c:pt>
                <c:pt idx="128">
                  <c:v>0.61599999999999999</c:v>
                </c:pt>
                <c:pt idx="129">
                  <c:v>0.62</c:v>
                </c:pt>
                <c:pt idx="130">
                  <c:v>0.624</c:v>
                </c:pt>
                <c:pt idx="131">
                  <c:v>0.628</c:v>
                </c:pt>
                <c:pt idx="132">
                  <c:v>0.63200000000000001</c:v>
                </c:pt>
                <c:pt idx="133">
                  <c:v>0.63600000000000001</c:v>
                </c:pt>
                <c:pt idx="134">
                  <c:v>0.64</c:v>
                </c:pt>
                <c:pt idx="135">
                  <c:v>0.64400000000000002</c:v>
                </c:pt>
                <c:pt idx="136">
                  <c:v>0.64800000000000002</c:v>
                </c:pt>
                <c:pt idx="137">
                  <c:v>0.65200000000000002</c:v>
                </c:pt>
                <c:pt idx="138">
                  <c:v>0.65600000000000003</c:v>
                </c:pt>
                <c:pt idx="139">
                  <c:v>0.66</c:v>
                </c:pt>
                <c:pt idx="140">
                  <c:v>0.66400000000000003</c:v>
                </c:pt>
                <c:pt idx="141">
                  <c:v>0.66800000000000004</c:v>
                </c:pt>
                <c:pt idx="142">
                  <c:v>0.67200000000000004</c:v>
                </c:pt>
                <c:pt idx="143">
                  <c:v>0.67600000000000005</c:v>
                </c:pt>
                <c:pt idx="144">
                  <c:v>0.68</c:v>
                </c:pt>
                <c:pt idx="145">
                  <c:v>0.68400000000000005</c:v>
                </c:pt>
                <c:pt idx="146">
                  <c:v>0.68800000000000006</c:v>
                </c:pt>
                <c:pt idx="147">
                  <c:v>0.69200000000000006</c:v>
                </c:pt>
                <c:pt idx="148">
                  <c:v>0.69599999999999995</c:v>
                </c:pt>
                <c:pt idx="149">
                  <c:v>0.7</c:v>
                </c:pt>
                <c:pt idx="150">
                  <c:v>0.70399999999999996</c:v>
                </c:pt>
                <c:pt idx="151">
                  <c:v>0.70799999999999996</c:v>
                </c:pt>
                <c:pt idx="152">
                  <c:v>0.71199999999999997</c:v>
                </c:pt>
                <c:pt idx="153">
                  <c:v>0.71599999999999997</c:v>
                </c:pt>
                <c:pt idx="154">
                  <c:v>0.72</c:v>
                </c:pt>
                <c:pt idx="155">
                  <c:v>0.72399999999999998</c:v>
                </c:pt>
                <c:pt idx="156">
                  <c:v>0.72799999999999998</c:v>
                </c:pt>
                <c:pt idx="157">
                  <c:v>0.73199999999999998</c:v>
                </c:pt>
                <c:pt idx="158">
                  <c:v>0.73599999999999999</c:v>
                </c:pt>
                <c:pt idx="159">
                  <c:v>0.74</c:v>
                </c:pt>
                <c:pt idx="160">
                  <c:v>0.74399999999999999</c:v>
                </c:pt>
                <c:pt idx="161">
                  <c:v>0.748</c:v>
                </c:pt>
                <c:pt idx="162">
                  <c:v>0.752</c:v>
                </c:pt>
                <c:pt idx="163">
                  <c:v>0.75600000000000001</c:v>
                </c:pt>
                <c:pt idx="164">
                  <c:v>0.76</c:v>
                </c:pt>
                <c:pt idx="165">
                  <c:v>0.76400000000000001</c:v>
                </c:pt>
                <c:pt idx="166">
                  <c:v>0.76800000000000002</c:v>
                </c:pt>
                <c:pt idx="167">
                  <c:v>0.77200000000000002</c:v>
                </c:pt>
                <c:pt idx="168">
                  <c:v>0.77600000000000002</c:v>
                </c:pt>
                <c:pt idx="169">
                  <c:v>0.78</c:v>
                </c:pt>
                <c:pt idx="170">
                  <c:v>0.78400000000000003</c:v>
                </c:pt>
                <c:pt idx="171">
                  <c:v>0.78800000000000003</c:v>
                </c:pt>
                <c:pt idx="172">
                  <c:v>0.79200000000000004</c:v>
                </c:pt>
                <c:pt idx="173">
                  <c:v>0.79600000000000004</c:v>
                </c:pt>
                <c:pt idx="174">
                  <c:v>0.8</c:v>
                </c:pt>
                <c:pt idx="175">
                  <c:v>0.80400000000000005</c:v>
                </c:pt>
                <c:pt idx="176">
                  <c:v>0.80800000000000005</c:v>
                </c:pt>
                <c:pt idx="177">
                  <c:v>0.81200000000000006</c:v>
                </c:pt>
                <c:pt idx="178">
                  <c:v>0.81600000000000006</c:v>
                </c:pt>
                <c:pt idx="179">
                  <c:v>0.82000000000000006</c:v>
                </c:pt>
                <c:pt idx="180">
                  <c:v>0.82400000000000007</c:v>
                </c:pt>
                <c:pt idx="181">
                  <c:v>0.82799999999999996</c:v>
                </c:pt>
                <c:pt idx="182">
                  <c:v>0.83199999999999996</c:v>
                </c:pt>
                <c:pt idx="183">
                  <c:v>0.83599999999999997</c:v>
                </c:pt>
                <c:pt idx="184">
                  <c:v>0.84</c:v>
                </c:pt>
                <c:pt idx="185">
                  <c:v>0.84399999999999997</c:v>
                </c:pt>
                <c:pt idx="186">
                  <c:v>0.84799999999999998</c:v>
                </c:pt>
                <c:pt idx="187">
                  <c:v>0.85199999999999998</c:v>
                </c:pt>
                <c:pt idx="188">
                  <c:v>0.85599999999999998</c:v>
                </c:pt>
                <c:pt idx="189">
                  <c:v>0.86</c:v>
                </c:pt>
                <c:pt idx="190">
                  <c:v>0.86399999999999999</c:v>
                </c:pt>
                <c:pt idx="191">
                  <c:v>0.86799999999999999</c:v>
                </c:pt>
                <c:pt idx="192">
                  <c:v>0.872</c:v>
                </c:pt>
                <c:pt idx="193">
                  <c:v>0.876</c:v>
                </c:pt>
                <c:pt idx="194">
                  <c:v>0.88</c:v>
                </c:pt>
                <c:pt idx="195">
                  <c:v>0.88400000000000001</c:v>
                </c:pt>
                <c:pt idx="196">
                  <c:v>0.88800000000000001</c:v>
                </c:pt>
                <c:pt idx="197">
                  <c:v>0.89200000000000002</c:v>
                </c:pt>
                <c:pt idx="198">
                  <c:v>0.89600000000000002</c:v>
                </c:pt>
                <c:pt idx="199">
                  <c:v>0.9</c:v>
                </c:pt>
                <c:pt idx="200">
                  <c:v>0.90400000000000003</c:v>
                </c:pt>
                <c:pt idx="201">
                  <c:v>0.90800000000000003</c:v>
                </c:pt>
                <c:pt idx="202">
                  <c:v>0.91200000000000003</c:v>
                </c:pt>
                <c:pt idx="203">
                  <c:v>0.91600000000000004</c:v>
                </c:pt>
                <c:pt idx="204">
                  <c:v>0.92</c:v>
                </c:pt>
                <c:pt idx="205">
                  <c:v>0.92400000000000004</c:v>
                </c:pt>
                <c:pt idx="206">
                  <c:v>0.92800000000000005</c:v>
                </c:pt>
                <c:pt idx="207">
                  <c:v>0.93200000000000005</c:v>
                </c:pt>
                <c:pt idx="208">
                  <c:v>0.93600000000000005</c:v>
                </c:pt>
                <c:pt idx="209">
                  <c:v>0.94000000000000006</c:v>
                </c:pt>
                <c:pt idx="210">
                  <c:v>0.94400000000000006</c:v>
                </c:pt>
                <c:pt idx="211">
                  <c:v>0.94800000000000006</c:v>
                </c:pt>
                <c:pt idx="212">
                  <c:v>0.95200000000000007</c:v>
                </c:pt>
                <c:pt idx="213">
                  <c:v>0.95600000000000007</c:v>
                </c:pt>
                <c:pt idx="214">
                  <c:v>0.96</c:v>
                </c:pt>
                <c:pt idx="215">
                  <c:v>0.96399999999999997</c:v>
                </c:pt>
                <c:pt idx="216">
                  <c:v>0.96799999999999997</c:v>
                </c:pt>
                <c:pt idx="217">
                  <c:v>0.97199999999999998</c:v>
                </c:pt>
                <c:pt idx="218">
                  <c:v>0.97599999999999998</c:v>
                </c:pt>
                <c:pt idx="219">
                  <c:v>0.98</c:v>
                </c:pt>
                <c:pt idx="220">
                  <c:v>0.98399999999999999</c:v>
                </c:pt>
                <c:pt idx="221">
                  <c:v>0.98799999999999999</c:v>
                </c:pt>
                <c:pt idx="222">
                  <c:v>0.99199999999999999</c:v>
                </c:pt>
                <c:pt idx="223">
                  <c:v>0.996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FA7-4BBD-A1D4-6417B2DE2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55992"/>
        <c:axId val="4182548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110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50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[1]Sheet1!$AB$3:$AB$95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  <c:pt idx="6">
                        <c:v>70</c:v>
                      </c:pt>
                      <c:pt idx="7">
                        <c:v>80</c:v>
                      </c:pt>
                      <c:pt idx="8">
                        <c:v>90</c:v>
                      </c:pt>
                      <c:pt idx="9">
                        <c:v>100</c:v>
                      </c:pt>
                      <c:pt idx="10">
                        <c:v>110</c:v>
                      </c:pt>
                      <c:pt idx="11">
                        <c:v>120</c:v>
                      </c:pt>
                      <c:pt idx="12">
                        <c:v>130</c:v>
                      </c:pt>
                      <c:pt idx="13">
                        <c:v>140</c:v>
                      </c:pt>
                      <c:pt idx="14">
                        <c:v>150</c:v>
                      </c:pt>
                      <c:pt idx="15">
                        <c:v>160</c:v>
                      </c:pt>
                      <c:pt idx="16">
                        <c:v>170</c:v>
                      </c:pt>
                      <c:pt idx="17">
                        <c:v>180</c:v>
                      </c:pt>
                      <c:pt idx="18">
                        <c:v>190</c:v>
                      </c:pt>
                      <c:pt idx="19">
                        <c:v>200</c:v>
                      </c:pt>
                      <c:pt idx="20">
                        <c:v>210</c:v>
                      </c:pt>
                      <c:pt idx="21">
                        <c:v>220</c:v>
                      </c:pt>
                      <c:pt idx="22">
                        <c:v>230</c:v>
                      </c:pt>
                      <c:pt idx="23">
                        <c:v>240</c:v>
                      </c:pt>
                      <c:pt idx="24">
                        <c:v>250</c:v>
                      </c:pt>
                      <c:pt idx="25">
                        <c:v>260</c:v>
                      </c:pt>
                      <c:pt idx="26">
                        <c:v>270</c:v>
                      </c:pt>
                      <c:pt idx="27">
                        <c:v>280</c:v>
                      </c:pt>
                      <c:pt idx="28">
                        <c:v>290</c:v>
                      </c:pt>
                      <c:pt idx="29">
                        <c:v>300</c:v>
                      </c:pt>
                      <c:pt idx="30">
                        <c:v>310</c:v>
                      </c:pt>
                      <c:pt idx="31">
                        <c:v>320</c:v>
                      </c:pt>
                      <c:pt idx="32">
                        <c:v>330</c:v>
                      </c:pt>
                      <c:pt idx="33">
                        <c:v>340</c:v>
                      </c:pt>
                      <c:pt idx="34">
                        <c:v>350</c:v>
                      </c:pt>
                      <c:pt idx="35">
                        <c:v>360</c:v>
                      </c:pt>
                      <c:pt idx="36">
                        <c:v>370</c:v>
                      </c:pt>
                      <c:pt idx="37">
                        <c:v>380</c:v>
                      </c:pt>
                      <c:pt idx="38">
                        <c:v>390</c:v>
                      </c:pt>
                      <c:pt idx="39">
                        <c:v>400</c:v>
                      </c:pt>
                      <c:pt idx="40">
                        <c:v>410</c:v>
                      </c:pt>
                      <c:pt idx="41">
                        <c:v>420</c:v>
                      </c:pt>
                      <c:pt idx="42">
                        <c:v>430</c:v>
                      </c:pt>
                      <c:pt idx="43">
                        <c:v>440</c:v>
                      </c:pt>
                      <c:pt idx="44">
                        <c:v>450</c:v>
                      </c:pt>
                      <c:pt idx="45">
                        <c:v>460</c:v>
                      </c:pt>
                      <c:pt idx="46">
                        <c:v>470</c:v>
                      </c:pt>
                      <c:pt idx="47">
                        <c:v>480</c:v>
                      </c:pt>
                      <c:pt idx="48">
                        <c:v>490</c:v>
                      </c:pt>
                      <c:pt idx="49">
                        <c:v>500</c:v>
                      </c:pt>
                      <c:pt idx="50">
                        <c:v>510</c:v>
                      </c:pt>
                      <c:pt idx="51">
                        <c:v>520</c:v>
                      </c:pt>
                      <c:pt idx="52">
                        <c:v>530</c:v>
                      </c:pt>
                      <c:pt idx="53">
                        <c:v>540</c:v>
                      </c:pt>
                      <c:pt idx="54">
                        <c:v>550</c:v>
                      </c:pt>
                      <c:pt idx="55">
                        <c:v>560</c:v>
                      </c:pt>
                      <c:pt idx="56">
                        <c:v>570</c:v>
                      </c:pt>
                      <c:pt idx="57">
                        <c:v>580</c:v>
                      </c:pt>
                      <c:pt idx="58">
                        <c:v>590</c:v>
                      </c:pt>
                      <c:pt idx="59">
                        <c:v>600</c:v>
                      </c:pt>
                      <c:pt idx="60">
                        <c:v>610</c:v>
                      </c:pt>
                      <c:pt idx="61">
                        <c:v>620</c:v>
                      </c:pt>
                      <c:pt idx="62">
                        <c:v>630</c:v>
                      </c:pt>
                      <c:pt idx="63">
                        <c:v>640</c:v>
                      </c:pt>
                      <c:pt idx="64">
                        <c:v>650</c:v>
                      </c:pt>
                      <c:pt idx="65">
                        <c:v>660</c:v>
                      </c:pt>
                      <c:pt idx="66">
                        <c:v>670</c:v>
                      </c:pt>
                      <c:pt idx="67">
                        <c:v>680</c:v>
                      </c:pt>
                      <c:pt idx="68">
                        <c:v>690</c:v>
                      </c:pt>
                      <c:pt idx="69">
                        <c:v>700</c:v>
                      </c:pt>
                      <c:pt idx="70">
                        <c:v>710</c:v>
                      </c:pt>
                      <c:pt idx="71">
                        <c:v>720</c:v>
                      </c:pt>
                      <c:pt idx="72">
                        <c:v>730</c:v>
                      </c:pt>
                      <c:pt idx="73">
                        <c:v>740</c:v>
                      </c:pt>
                      <c:pt idx="74">
                        <c:v>750</c:v>
                      </c:pt>
                      <c:pt idx="75">
                        <c:v>760</c:v>
                      </c:pt>
                      <c:pt idx="76">
                        <c:v>770</c:v>
                      </c:pt>
                      <c:pt idx="77">
                        <c:v>780</c:v>
                      </c:pt>
                      <c:pt idx="78">
                        <c:v>790</c:v>
                      </c:pt>
                      <c:pt idx="79">
                        <c:v>800</c:v>
                      </c:pt>
                      <c:pt idx="80">
                        <c:v>810</c:v>
                      </c:pt>
                      <c:pt idx="81">
                        <c:v>820</c:v>
                      </c:pt>
                      <c:pt idx="82">
                        <c:v>830</c:v>
                      </c:pt>
                      <c:pt idx="83">
                        <c:v>840</c:v>
                      </c:pt>
                      <c:pt idx="84">
                        <c:v>850</c:v>
                      </c:pt>
                      <c:pt idx="85">
                        <c:v>860</c:v>
                      </c:pt>
                      <c:pt idx="86">
                        <c:v>870</c:v>
                      </c:pt>
                      <c:pt idx="87">
                        <c:v>880</c:v>
                      </c:pt>
                      <c:pt idx="88">
                        <c:v>890</c:v>
                      </c:pt>
                      <c:pt idx="89">
                        <c:v>900</c:v>
                      </c:pt>
                      <c:pt idx="90">
                        <c:v>910</c:v>
                      </c:pt>
                      <c:pt idx="91">
                        <c:v>920</c:v>
                      </c:pt>
                      <c:pt idx="92">
                        <c:v>930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[1]Sheet1!$AD$3:$AD$95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0.22620000000000001</c:v>
                      </c:pt>
                      <c:pt idx="1">
                        <c:v>0.23139999999999999</c:v>
                      </c:pt>
                      <c:pt idx="2">
                        <c:v>0.2366</c:v>
                      </c:pt>
                      <c:pt idx="3">
                        <c:v>0.24180000000000001</c:v>
                      </c:pt>
                      <c:pt idx="4">
                        <c:v>0.247</c:v>
                      </c:pt>
                      <c:pt idx="5">
                        <c:v>0.25219999999999998</c:v>
                      </c:pt>
                      <c:pt idx="6">
                        <c:v>0.25740000000000002</c:v>
                      </c:pt>
                      <c:pt idx="7">
                        <c:v>0.2626</c:v>
                      </c:pt>
                      <c:pt idx="8">
                        <c:v>0.26779999999999998</c:v>
                      </c:pt>
                      <c:pt idx="9">
                        <c:v>0.27300000000000002</c:v>
                      </c:pt>
                      <c:pt idx="10">
                        <c:v>0.2782</c:v>
                      </c:pt>
                      <c:pt idx="11">
                        <c:v>0.28339999999999999</c:v>
                      </c:pt>
                      <c:pt idx="12">
                        <c:v>0.28859999999999997</c:v>
                      </c:pt>
                      <c:pt idx="13">
                        <c:v>0.29380000000000001</c:v>
                      </c:pt>
                      <c:pt idx="14">
                        <c:v>0.29899999999999999</c:v>
                      </c:pt>
                      <c:pt idx="15">
                        <c:v>0.30420000000000003</c:v>
                      </c:pt>
                      <c:pt idx="16">
                        <c:v>0.30940000000000001</c:v>
                      </c:pt>
                      <c:pt idx="17">
                        <c:v>0.31459999999999999</c:v>
                      </c:pt>
                      <c:pt idx="18">
                        <c:v>0.31979999999999997</c:v>
                      </c:pt>
                      <c:pt idx="19">
                        <c:v>0.32500000000000001</c:v>
                      </c:pt>
                      <c:pt idx="20">
                        <c:v>0.33019999999999999</c:v>
                      </c:pt>
                      <c:pt idx="21">
                        <c:v>0.33539999999999998</c:v>
                      </c:pt>
                      <c:pt idx="22">
                        <c:v>0.34060000000000001</c:v>
                      </c:pt>
                      <c:pt idx="23">
                        <c:v>0.3458</c:v>
                      </c:pt>
                      <c:pt idx="24">
                        <c:v>0.35099999999999998</c:v>
                      </c:pt>
                      <c:pt idx="25">
                        <c:v>0.35619999999999996</c:v>
                      </c:pt>
                      <c:pt idx="26">
                        <c:v>0.3614</c:v>
                      </c:pt>
                      <c:pt idx="27">
                        <c:v>0.36659999999999998</c:v>
                      </c:pt>
                      <c:pt idx="28">
                        <c:v>0.37180000000000002</c:v>
                      </c:pt>
                      <c:pt idx="29">
                        <c:v>0.377</c:v>
                      </c:pt>
                      <c:pt idx="30">
                        <c:v>0.38219999999999998</c:v>
                      </c:pt>
                      <c:pt idx="31">
                        <c:v>0.38739999999999997</c:v>
                      </c:pt>
                      <c:pt idx="32">
                        <c:v>0.39259999999999995</c:v>
                      </c:pt>
                      <c:pt idx="33">
                        <c:v>0.39779999999999999</c:v>
                      </c:pt>
                      <c:pt idx="34">
                        <c:v>0.40300000000000002</c:v>
                      </c:pt>
                      <c:pt idx="35">
                        <c:v>0.40820000000000001</c:v>
                      </c:pt>
                      <c:pt idx="36">
                        <c:v>0.41339999999999999</c:v>
                      </c:pt>
                      <c:pt idx="37">
                        <c:v>0.41859999999999997</c:v>
                      </c:pt>
                      <c:pt idx="38">
                        <c:v>0.42379999999999995</c:v>
                      </c:pt>
                      <c:pt idx="39">
                        <c:v>0.42899999999999999</c:v>
                      </c:pt>
                      <c:pt idx="40">
                        <c:v>0.43419999999999997</c:v>
                      </c:pt>
                      <c:pt idx="41">
                        <c:v>0.43940000000000001</c:v>
                      </c:pt>
                      <c:pt idx="42">
                        <c:v>0.4446</c:v>
                      </c:pt>
                      <c:pt idx="43">
                        <c:v>0.44979999999999998</c:v>
                      </c:pt>
                      <c:pt idx="44">
                        <c:v>0.45499999999999996</c:v>
                      </c:pt>
                      <c:pt idx="45">
                        <c:v>0.46019999999999994</c:v>
                      </c:pt>
                      <c:pt idx="46">
                        <c:v>0.46539999999999998</c:v>
                      </c:pt>
                      <c:pt idx="47">
                        <c:v>0.47060000000000002</c:v>
                      </c:pt>
                      <c:pt idx="48">
                        <c:v>0.4758</c:v>
                      </c:pt>
                      <c:pt idx="49">
                        <c:v>0.48099999999999998</c:v>
                      </c:pt>
                      <c:pt idx="50">
                        <c:v>0.48619999999999997</c:v>
                      </c:pt>
                      <c:pt idx="51">
                        <c:v>0.49139999999999995</c:v>
                      </c:pt>
                      <c:pt idx="52">
                        <c:v>0.49659999999999993</c:v>
                      </c:pt>
                      <c:pt idx="53">
                        <c:v>0.50180000000000002</c:v>
                      </c:pt>
                      <c:pt idx="54">
                        <c:v>0.50700000000000001</c:v>
                      </c:pt>
                      <c:pt idx="55">
                        <c:v>0.51219999999999999</c:v>
                      </c:pt>
                      <c:pt idx="56">
                        <c:v>0.51739999999999997</c:v>
                      </c:pt>
                      <c:pt idx="57">
                        <c:v>0.52259999999999995</c:v>
                      </c:pt>
                      <c:pt idx="58">
                        <c:v>0.52779999999999994</c:v>
                      </c:pt>
                      <c:pt idx="59">
                        <c:v>0.53300000000000003</c:v>
                      </c:pt>
                      <c:pt idx="60">
                        <c:v>0.53820000000000001</c:v>
                      </c:pt>
                      <c:pt idx="61">
                        <c:v>0.54339999999999999</c:v>
                      </c:pt>
                      <c:pt idx="62">
                        <c:v>0.54859999999999998</c:v>
                      </c:pt>
                      <c:pt idx="63">
                        <c:v>0.55379999999999996</c:v>
                      </c:pt>
                      <c:pt idx="64">
                        <c:v>0.55899999999999994</c:v>
                      </c:pt>
                      <c:pt idx="65">
                        <c:v>0.56419999999999992</c:v>
                      </c:pt>
                      <c:pt idx="66">
                        <c:v>0.56940000000000002</c:v>
                      </c:pt>
                      <c:pt idx="67">
                        <c:v>0.5746</c:v>
                      </c:pt>
                      <c:pt idx="68">
                        <c:v>0.57979999999999998</c:v>
                      </c:pt>
                      <c:pt idx="69">
                        <c:v>0.58499999999999996</c:v>
                      </c:pt>
                      <c:pt idx="70">
                        <c:v>0.59019999999999995</c:v>
                      </c:pt>
                      <c:pt idx="71">
                        <c:v>0.59539999999999993</c:v>
                      </c:pt>
                      <c:pt idx="72">
                        <c:v>0.60060000000000002</c:v>
                      </c:pt>
                      <c:pt idx="73">
                        <c:v>0.60580000000000001</c:v>
                      </c:pt>
                      <c:pt idx="74">
                        <c:v>0.61099999999999999</c:v>
                      </c:pt>
                      <c:pt idx="75">
                        <c:v>0.61619999999999997</c:v>
                      </c:pt>
                      <c:pt idx="76">
                        <c:v>0.62139999999999995</c:v>
                      </c:pt>
                      <c:pt idx="77">
                        <c:v>0.62659999999999993</c:v>
                      </c:pt>
                      <c:pt idx="78">
                        <c:v>0.63179999999999992</c:v>
                      </c:pt>
                      <c:pt idx="79">
                        <c:v>0.63700000000000001</c:v>
                      </c:pt>
                      <c:pt idx="80">
                        <c:v>0.64219999999999999</c:v>
                      </c:pt>
                      <c:pt idx="81">
                        <c:v>0.64739999999999998</c:v>
                      </c:pt>
                      <c:pt idx="82">
                        <c:v>0.65259999999999996</c:v>
                      </c:pt>
                      <c:pt idx="83">
                        <c:v>0.65779999999999994</c:v>
                      </c:pt>
                      <c:pt idx="84">
                        <c:v>0.66299999999999992</c:v>
                      </c:pt>
                      <c:pt idx="85">
                        <c:v>0.66820000000000002</c:v>
                      </c:pt>
                      <c:pt idx="86">
                        <c:v>0.6734</c:v>
                      </c:pt>
                      <c:pt idx="87">
                        <c:v>0.67859999999999998</c:v>
                      </c:pt>
                      <c:pt idx="88">
                        <c:v>0.68379999999999996</c:v>
                      </c:pt>
                      <c:pt idx="89">
                        <c:v>0.68899999999999995</c:v>
                      </c:pt>
                      <c:pt idx="90">
                        <c:v>0.69419999999999993</c:v>
                      </c:pt>
                      <c:pt idx="91">
                        <c:v>0.69939999999999991</c:v>
                      </c:pt>
                      <c:pt idx="92">
                        <c:v>0.7046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FFA7-4BBD-A1D4-6417B2DE2E3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100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[1]Sheet1!$AP$3:$AP$95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10</c:v>
                      </c:pt>
                      <c:pt idx="1">
                        <c:v>20</c:v>
                      </c:pt>
                      <c:pt idx="2">
                        <c:v>30</c:v>
                      </c:pt>
                      <c:pt idx="3">
                        <c:v>40</c:v>
                      </c:pt>
                      <c:pt idx="4">
                        <c:v>50</c:v>
                      </c:pt>
                      <c:pt idx="5">
                        <c:v>60</c:v>
                      </c:pt>
                      <c:pt idx="6">
                        <c:v>70</c:v>
                      </c:pt>
                      <c:pt idx="7">
                        <c:v>80</c:v>
                      </c:pt>
                      <c:pt idx="8">
                        <c:v>90</c:v>
                      </c:pt>
                      <c:pt idx="9">
                        <c:v>100</c:v>
                      </c:pt>
                      <c:pt idx="10">
                        <c:v>110</c:v>
                      </c:pt>
                      <c:pt idx="11">
                        <c:v>120</c:v>
                      </c:pt>
                      <c:pt idx="12">
                        <c:v>130</c:v>
                      </c:pt>
                      <c:pt idx="13">
                        <c:v>140</c:v>
                      </c:pt>
                      <c:pt idx="14">
                        <c:v>150</c:v>
                      </c:pt>
                      <c:pt idx="15">
                        <c:v>160</c:v>
                      </c:pt>
                      <c:pt idx="16">
                        <c:v>170</c:v>
                      </c:pt>
                      <c:pt idx="17">
                        <c:v>180</c:v>
                      </c:pt>
                      <c:pt idx="18">
                        <c:v>190</c:v>
                      </c:pt>
                      <c:pt idx="19">
                        <c:v>200</c:v>
                      </c:pt>
                      <c:pt idx="20">
                        <c:v>210</c:v>
                      </c:pt>
                      <c:pt idx="21">
                        <c:v>220</c:v>
                      </c:pt>
                      <c:pt idx="22">
                        <c:v>230</c:v>
                      </c:pt>
                      <c:pt idx="23">
                        <c:v>240</c:v>
                      </c:pt>
                      <c:pt idx="24">
                        <c:v>250</c:v>
                      </c:pt>
                      <c:pt idx="25">
                        <c:v>260</c:v>
                      </c:pt>
                      <c:pt idx="26">
                        <c:v>270</c:v>
                      </c:pt>
                      <c:pt idx="27">
                        <c:v>280</c:v>
                      </c:pt>
                      <c:pt idx="28">
                        <c:v>290</c:v>
                      </c:pt>
                      <c:pt idx="29">
                        <c:v>300</c:v>
                      </c:pt>
                      <c:pt idx="30">
                        <c:v>310</c:v>
                      </c:pt>
                      <c:pt idx="31">
                        <c:v>320</c:v>
                      </c:pt>
                      <c:pt idx="32">
                        <c:v>330</c:v>
                      </c:pt>
                      <c:pt idx="33">
                        <c:v>340</c:v>
                      </c:pt>
                      <c:pt idx="34">
                        <c:v>350</c:v>
                      </c:pt>
                      <c:pt idx="35">
                        <c:v>360</c:v>
                      </c:pt>
                      <c:pt idx="36">
                        <c:v>370</c:v>
                      </c:pt>
                      <c:pt idx="37">
                        <c:v>380</c:v>
                      </c:pt>
                      <c:pt idx="38">
                        <c:v>390</c:v>
                      </c:pt>
                      <c:pt idx="39">
                        <c:v>400</c:v>
                      </c:pt>
                      <c:pt idx="40">
                        <c:v>410</c:v>
                      </c:pt>
                      <c:pt idx="41">
                        <c:v>420</c:v>
                      </c:pt>
                      <c:pt idx="42">
                        <c:v>430</c:v>
                      </c:pt>
                      <c:pt idx="43">
                        <c:v>440</c:v>
                      </c:pt>
                      <c:pt idx="44">
                        <c:v>450</c:v>
                      </c:pt>
                      <c:pt idx="45">
                        <c:v>460</c:v>
                      </c:pt>
                      <c:pt idx="46">
                        <c:v>470</c:v>
                      </c:pt>
                      <c:pt idx="47">
                        <c:v>480</c:v>
                      </c:pt>
                      <c:pt idx="48">
                        <c:v>490</c:v>
                      </c:pt>
                      <c:pt idx="49">
                        <c:v>500</c:v>
                      </c:pt>
                      <c:pt idx="50">
                        <c:v>510</c:v>
                      </c:pt>
                      <c:pt idx="51">
                        <c:v>520</c:v>
                      </c:pt>
                      <c:pt idx="52">
                        <c:v>530</c:v>
                      </c:pt>
                      <c:pt idx="53">
                        <c:v>540</c:v>
                      </c:pt>
                      <c:pt idx="54">
                        <c:v>550</c:v>
                      </c:pt>
                      <c:pt idx="55">
                        <c:v>560</c:v>
                      </c:pt>
                      <c:pt idx="56">
                        <c:v>570</c:v>
                      </c:pt>
                      <c:pt idx="57">
                        <c:v>580</c:v>
                      </c:pt>
                      <c:pt idx="58">
                        <c:v>590</c:v>
                      </c:pt>
                      <c:pt idx="59">
                        <c:v>600</c:v>
                      </c:pt>
                      <c:pt idx="60">
                        <c:v>610</c:v>
                      </c:pt>
                      <c:pt idx="61">
                        <c:v>620</c:v>
                      </c:pt>
                      <c:pt idx="62">
                        <c:v>630</c:v>
                      </c:pt>
                      <c:pt idx="63">
                        <c:v>640</c:v>
                      </c:pt>
                      <c:pt idx="64">
                        <c:v>650</c:v>
                      </c:pt>
                      <c:pt idx="65">
                        <c:v>660</c:v>
                      </c:pt>
                      <c:pt idx="66">
                        <c:v>670</c:v>
                      </c:pt>
                      <c:pt idx="67">
                        <c:v>680</c:v>
                      </c:pt>
                      <c:pt idx="68">
                        <c:v>690</c:v>
                      </c:pt>
                      <c:pt idx="69">
                        <c:v>700</c:v>
                      </c:pt>
                      <c:pt idx="70">
                        <c:v>710</c:v>
                      </c:pt>
                      <c:pt idx="71">
                        <c:v>720</c:v>
                      </c:pt>
                      <c:pt idx="72">
                        <c:v>730</c:v>
                      </c:pt>
                      <c:pt idx="73">
                        <c:v>740</c:v>
                      </c:pt>
                      <c:pt idx="74">
                        <c:v>750</c:v>
                      </c:pt>
                      <c:pt idx="75">
                        <c:v>760</c:v>
                      </c:pt>
                      <c:pt idx="76">
                        <c:v>770</c:v>
                      </c:pt>
                      <c:pt idx="77">
                        <c:v>780</c:v>
                      </c:pt>
                      <c:pt idx="78">
                        <c:v>790</c:v>
                      </c:pt>
                      <c:pt idx="79">
                        <c:v>800</c:v>
                      </c:pt>
                      <c:pt idx="80">
                        <c:v>810</c:v>
                      </c:pt>
                      <c:pt idx="81">
                        <c:v>820</c:v>
                      </c:pt>
                      <c:pt idx="82">
                        <c:v>830</c:v>
                      </c:pt>
                      <c:pt idx="83">
                        <c:v>840</c:v>
                      </c:pt>
                      <c:pt idx="84">
                        <c:v>850</c:v>
                      </c:pt>
                      <c:pt idx="85">
                        <c:v>860</c:v>
                      </c:pt>
                      <c:pt idx="86">
                        <c:v>870</c:v>
                      </c:pt>
                      <c:pt idx="87">
                        <c:v>880</c:v>
                      </c:pt>
                      <c:pt idx="88">
                        <c:v>890</c:v>
                      </c:pt>
                      <c:pt idx="89">
                        <c:v>900</c:v>
                      </c:pt>
                      <c:pt idx="90">
                        <c:v>910</c:v>
                      </c:pt>
                      <c:pt idx="91">
                        <c:v>920</c:v>
                      </c:pt>
                      <c:pt idx="92">
                        <c:v>930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[1]Sheet1!$AR$3:$AR$95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0.17</c:v>
                      </c:pt>
                      <c:pt idx="1">
                        <c:v>0.17500000000000002</c:v>
                      </c:pt>
                      <c:pt idx="2">
                        <c:v>0.18</c:v>
                      </c:pt>
                      <c:pt idx="3">
                        <c:v>0.185</c:v>
                      </c:pt>
                      <c:pt idx="4">
                        <c:v>0.19</c:v>
                      </c:pt>
                      <c:pt idx="5">
                        <c:v>0.19500000000000001</c:v>
                      </c:pt>
                      <c:pt idx="6">
                        <c:v>0.2</c:v>
                      </c:pt>
                      <c:pt idx="7">
                        <c:v>0.20500000000000002</c:v>
                      </c:pt>
                      <c:pt idx="8">
                        <c:v>0.21000000000000002</c:v>
                      </c:pt>
                      <c:pt idx="9">
                        <c:v>0.21500000000000002</c:v>
                      </c:pt>
                      <c:pt idx="10">
                        <c:v>0.22</c:v>
                      </c:pt>
                      <c:pt idx="11">
                        <c:v>0.22500000000000001</c:v>
                      </c:pt>
                      <c:pt idx="12">
                        <c:v>0.23</c:v>
                      </c:pt>
                      <c:pt idx="13">
                        <c:v>0.23500000000000001</c:v>
                      </c:pt>
                      <c:pt idx="14">
                        <c:v>0.24</c:v>
                      </c:pt>
                      <c:pt idx="15">
                        <c:v>0.245</c:v>
                      </c:pt>
                      <c:pt idx="16">
                        <c:v>0.25</c:v>
                      </c:pt>
                      <c:pt idx="17">
                        <c:v>0.255</c:v>
                      </c:pt>
                      <c:pt idx="18">
                        <c:v>0.26</c:v>
                      </c:pt>
                      <c:pt idx="19">
                        <c:v>0.26500000000000001</c:v>
                      </c:pt>
                      <c:pt idx="20">
                        <c:v>0.27</c:v>
                      </c:pt>
                      <c:pt idx="21">
                        <c:v>0.27500000000000002</c:v>
                      </c:pt>
                      <c:pt idx="22">
                        <c:v>0.28000000000000003</c:v>
                      </c:pt>
                      <c:pt idx="23">
                        <c:v>0.28500000000000003</c:v>
                      </c:pt>
                      <c:pt idx="24">
                        <c:v>0.29000000000000004</c:v>
                      </c:pt>
                      <c:pt idx="25">
                        <c:v>0.29500000000000004</c:v>
                      </c:pt>
                      <c:pt idx="26">
                        <c:v>0.30000000000000004</c:v>
                      </c:pt>
                      <c:pt idx="27">
                        <c:v>0.30500000000000005</c:v>
                      </c:pt>
                      <c:pt idx="28">
                        <c:v>0.31</c:v>
                      </c:pt>
                      <c:pt idx="29">
                        <c:v>0.315</c:v>
                      </c:pt>
                      <c:pt idx="30">
                        <c:v>0.32</c:v>
                      </c:pt>
                      <c:pt idx="31">
                        <c:v>0.32500000000000001</c:v>
                      </c:pt>
                      <c:pt idx="32">
                        <c:v>0.33</c:v>
                      </c:pt>
                      <c:pt idx="33">
                        <c:v>0.33500000000000002</c:v>
                      </c:pt>
                      <c:pt idx="34">
                        <c:v>0.34</c:v>
                      </c:pt>
                      <c:pt idx="35">
                        <c:v>0.34499999999999997</c:v>
                      </c:pt>
                      <c:pt idx="36">
                        <c:v>0.35</c:v>
                      </c:pt>
                      <c:pt idx="37">
                        <c:v>0.35499999999999998</c:v>
                      </c:pt>
                      <c:pt idx="38">
                        <c:v>0.36</c:v>
                      </c:pt>
                      <c:pt idx="39">
                        <c:v>0.36499999999999999</c:v>
                      </c:pt>
                      <c:pt idx="40">
                        <c:v>0.37</c:v>
                      </c:pt>
                      <c:pt idx="41">
                        <c:v>0.375</c:v>
                      </c:pt>
                      <c:pt idx="42">
                        <c:v>0.38</c:v>
                      </c:pt>
                      <c:pt idx="43">
                        <c:v>0.38500000000000001</c:v>
                      </c:pt>
                      <c:pt idx="44">
                        <c:v>0.39</c:v>
                      </c:pt>
                      <c:pt idx="45">
                        <c:v>0.39500000000000002</c:v>
                      </c:pt>
                      <c:pt idx="46">
                        <c:v>0.4</c:v>
                      </c:pt>
                      <c:pt idx="47">
                        <c:v>0.40500000000000003</c:v>
                      </c:pt>
                      <c:pt idx="48">
                        <c:v>0.41000000000000003</c:v>
                      </c:pt>
                      <c:pt idx="49">
                        <c:v>0.41500000000000004</c:v>
                      </c:pt>
                      <c:pt idx="50">
                        <c:v>0.42000000000000004</c:v>
                      </c:pt>
                      <c:pt idx="51">
                        <c:v>0.42500000000000004</c:v>
                      </c:pt>
                      <c:pt idx="52">
                        <c:v>0.43000000000000005</c:v>
                      </c:pt>
                      <c:pt idx="53">
                        <c:v>0.43500000000000005</c:v>
                      </c:pt>
                      <c:pt idx="54">
                        <c:v>0.44000000000000006</c:v>
                      </c:pt>
                      <c:pt idx="55">
                        <c:v>0.44500000000000006</c:v>
                      </c:pt>
                      <c:pt idx="56">
                        <c:v>0.45000000000000007</c:v>
                      </c:pt>
                      <c:pt idx="57">
                        <c:v>0.45499999999999996</c:v>
                      </c:pt>
                      <c:pt idx="58">
                        <c:v>0.45999999999999996</c:v>
                      </c:pt>
                      <c:pt idx="59">
                        <c:v>0.46499999999999997</c:v>
                      </c:pt>
                      <c:pt idx="60">
                        <c:v>0.47</c:v>
                      </c:pt>
                      <c:pt idx="61">
                        <c:v>0.47499999999999998</c:v>
                      </c:pt>
                      <c:pt idx="62">
                        <c:v>0.48</c:v>
                      </c:pt>
                      <c:pt idx="63">
                        <c:v>0.48499999999999999</c:v>
                      </c:pt>
                      <c:pt idx="64">
                        <c:v>0.49</c:v>
                      </c:pt>
                      <c:pt idx="65">
                        <c:v>0.495</c:v>
                      </c:pt>
                      <c:pt idx="66">
                        <c:v>0.5</c:v>
                      </c:pt>
                      <c:pt idx="67">
                        <c:v>0.505</c:v>
                      </c:pt>
                      <c:pt idx="68">
                        <c:v>0.51</c:v>
                      </c:pt>
                      <c:pt idx="69">
                        <c:v>0.51500000000000001</c:v>
                      </c:pt>
                      <c:pt idx="70">
                        <c:v>0.52</c:v>
                      </c:pt>
                      <c:pt idx="71">
                        <c:v>0.52500000000000002</c:v>
                      </c:pt>
                      <c:pt idx="72">
                        <c:v>0.53</c:v>
                      </c:pt>
                      <c:pt idx="73">
                        <c:v>0.53500000000000003</c:v>
                      </c:pt>
                      <c:pt idx="74">
                        <c:v>0.54</c:v>
                      </c:pt>
                      <c:pt idx="75">
                        <c:v>0.54500000000000004</c:v>
                      </c:pt>
                      <c:pt idx="76">
                        <c:v>0.55000000000000004</c:v>
                      </c:pt>
                      <c:pt idx="77">
                        <c:v>0.55500000000000005</c:v>
                      </c:pt>
                      <c:pt idx="78">
                        <c:v>0.56000000000000005</c:v>
                      </c:pt>
                      <c:pt idx="79">
                        <c:v>0.56500000000000006</c:v>
                      </c:pt>
                      <c:pt idx="80">
                        <c:v>0.57000000000000006</c:v>
                      </c:pt>
                      <c:pt idx="81">
                        <c:v>0.57500000000000007</c:v>
                      </c:pt>
                      <c:pt idx="82">
                        <c:v>0.58000000000000007</c:v>
                      </c:pt>
                      <c:pt idx="83">
                        <c:v>0.58499999999999996</c:v>
                      </c:pt>
                      <c:pt idx="84">
                        <c:v>0.59</c:v>
                      </c:pt>
                      <c:pt idx="85">
                        <c:v>0.59499999999999997</c:v>
                      </c:pt>
                      <c:pt idx="86">
                        <c:v>0.6</c:v>
                      </c:pt>
                      <c:pt idx="87">
                        <c:v>0.60499999999999998</c:v>
                      </c:pt>
                      <c:pt idx="88">
                        <c:v>0.61</c:v>
                      </c:pt>
                      <c:pt idx="89">
                        <c:v>0.61499999999999999</c:v>
                      </c:pt>
                      <c:pt idx="90">
                        <c:v>0.62</c:v>
                      </c:pt>
                      <c:pt idx="91">
                        <c:v>0.625</c:v>
                      </c:pt>
                      <c:pt idx="92">
                        <c:v>0.63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FA7-4BBD-A1D4-6417B2DE2E3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Al-100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[2]Sheet1!$Z$3:$Z$14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[2]Sheet1!$AE$3:$AE$14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FA7-4BBD-A1D4-6417B2DE2E3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fitting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[2]Sheet1!$AI$3:$AI$95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FA7-4BBD-A1D4-6417B2DE2E3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fitting-D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[2]Sheet1!$AJ$3:$AJ$95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FA7-4BBD-A1D4-6417B2DE2E3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m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[2]Sheet1!$AK$3:$AK$95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FA7-4BBD-A1D4-6417B2DE2E3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D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[2]Sheet1!$AL$3:$AL$95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FA7-4BBD-A1D4-6417B2DE2E3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fitting-Al(Sm)-111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[2]Sheet1!$AN$3:$AN$95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FA7-4BBD-A1D4-6417B2DE2E3B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Al-111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2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[2]Sheet1!$AR$3:$AR$95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FA7-4BBD-A1D4-6417B2DE2E3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Al-100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[2]Sheet1!$AG$3:$AG$95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[2]Sheet1!$AV$3:$AV$95</c15:sqref>
                        </c15:formulaRef>
                      </c:ext>
                    </c:extLst>
                    <c:numCache>
                      <c:formatCode>General</c:formatCode>
                      <c:ptCount val="9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FA7-4BBD-A1D4-6417B2DE2E3B}"/>
                  </c:ext>
                </c:extLst>
              </c15:ser>
            </c15:filteredScatterSeries>
          </c:ext>
        </c:extLst>
      </c:scatterChart>
      <c:valAx>
        <c:axId val="418555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/>
                  <a:t>Δ</a:t>
                </a:r>
                <a:r>
                  <a:rPr lang="en-GB" i="1"/>
                  <a:t>T</a:t>
                </a:r>
                <a:r>
                  <a:rPr lang="en-GB"/>
                  <a:t> (K)</a:t>
                </a:r>
              </a:p>
            </c:rich>
          </c:tx>
          <c:layout>
            <c:manualLayout>
              <c:xMode val="edge"/>
              <c:yMode val="edge"/>
              <c:x val="0.50490631016487286"/>
              <c:y val="0.906366626835614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254896"/>
        <c:crosses val="autoZero"/>
        <c:crossBetween val="midCat"/>
        <c:minorUnit val="500"/>
      </c:valAx>
      <c:valAx>
        <c:axId val="418254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solidFill>
                      <a:schemeClr val="tx1"/>
                    </a:solidFill>
                  </a:rPr>
                  <a:t>x</a:t>
                </a:r>
                <a:r>
                  <a:rPr lang="en-US" i="0" baseline="-25000">
                    <a:solidFill>
                      <a:schemeClr val="tx1"/>
                    </a:solidFill>
                  </a:rPr>
                  <a:t>therm</a:t>
                </a:r>
              </a:p>
            </c:rich>
          </c:tx>
          <c:layout>
            <c:manualLayout>
              <c:xMode val="edge"/>
              <c:yMode val="edge"/>
              <c:x val="3.1253970437715523E-2"/>
              <c:y val="0.33903800719650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555992"/>
        <c:crosses val="autoZero"/>
        <c:crossBetween val="midCat"/>
        <c:majorUnit val="0.4"/>
        <c:min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76200</xdr:colOff>
      <xdr:row>4</xdr:row>
      <xdr:rowOff>106680</xdr:rowOff>
    </xdr:from>
    <xdr:to>
      <xdr:col>23</xdr:col>
      <xdr:colOff>152400</xdr:colOff>
      <xdr:row>20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AFAB01-2FC0-4140-BA1E-59815807FD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60960</xdr:colOff>
      <xdr:row>19</xdr:row>
      <xdr:rowOff>144780</xdr:rowOff>
    </xdr:from>
    <xdr:to>
      <xdr:col>23</xdr:col>
      <xdr:colOff>204893</xdr:colOff>
      <xdr:row>34</xdr:row>
      <xdr:rowOff>77047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85F7A3-C0E6-4E0B-AFA7-85C147DB57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20</xdr:row>
      <xdr:rowOff>0</xdr:rowOff>
    </xdr:from>
    <xdr:to>
      <xdr:col>31</xdr:col>
      <xdr:colOff>143933</xdr:colOff>
      <xdr:row>34</xdr:row>
      <xdr:rowOff>115147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21B489C-D5B4-4ABF-92E8-06CD2BEF29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0.22828</cdr:x>
      <cdr:y>0.05683</cdr:y>
    </cdr:from>
    <cdr:to>
      <cdr:x>0.28864</cdr:x>
      <cdr:y>0.13386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794C3C-1375-401E-A235-17638AD671EE}"/>
            </a:ext>
          </a:extLst>
        </cdr:cNvPr>
        <cdr:cNvSpPr txBox="1"/>
      </cdr:nvSpPr>
      <cdr:spPr>
        <a:xfrm xmlns:a="http://schemas.openxmlformats.org/drawingml/2006/main">
          <a:off x="867828" y="152049"/>
          <a:ext cx="229461" cy="206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en-GB" sz="1400" i="0">
              <a:latin typeface="Arial" panose="020B0604020202020204" pitchFamily="34" charset="0"/>
              <a:cs typeface="Arial" panose="020B0604020202020204" pitchFamily="34" charset="0"/>
            </a:rPr>
            <a:t>T</a:t>
          </a:r>
          <a:r>
            <a:rPr lang="en-GB" sz="1400" i="0" baseline="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0.3892</cdr:x>
      <cdr:y>0.69756</cdr:y>
    </cdr:from>
    <cdr:to>
      <cdr:x>0.4951</cdr:x>
      <cdr:y>0.77459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CC1D339-B648-4AE2-8BEB-E6B9EA048BEC}"/>
            </a:ext>
          </a:extLst>
        </cdr:cNvPr>
        <cdr:cNvSpPr txBox="1"/>
      </cdr:nvSpPr>
      <cdr:spPr>
        <a:xfrm xmlns:a="http://schemas.openxmlformats.org/drawingml/2006/main">
          <a:off x="1479550" y="1879600"/>
          <a:ext cx="402590" cy="2075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i="1">
              <a:latin typeface="Arial" panose="020B0604020202020204" pitchFamily="34" charset="0"/>
              <a:cs typeface="Arial" panose="020B0604020202020204" pitchFamily="34" charset="0"/>
            </a:rPr>
            <a:t>T</a:t>
          </a:r>
          <a:r>
            <a:rPr lang="en-GB" sz="1400" i="0" baseline="-25000">
              <a:latin typeface="Arial" panose="020B0604020202020204" pitchFamily="34" charset="0"/>
              <a:cs typeface="Arial" panose="020B0604020202020204" pitchFamily="34" charset="0"/>
            </a:rPr>
            <a:t>tran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0.22828</cdr:x>
      <cdr:y>0.05683</cdr:y>
    </cdr:from>
    <cdr:to>
      <cdr:x>0.28864</cdr:x>
      <cdr:y>0.13386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794C3C-1375-401E-A235-17638AD671EE}"/>
            </a:ext>
          </a:extLst>
        </cdr:cNvPr>
        <cdr:cNvSpPr txBox="1"/>
      </cdr:nvSpPr>
      <cdr:spPr>
        <a:xfrm xmlns:a="http://schemas.openxmlformats.org/drawingml/2006/main">
          <a:off x="867828" y="152049"/>
          <a:ext cx="229461" cy="206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en-GB" sz="1400" i="0">
              <a:latin typeface="Arial" panose="020B0604020202020204" pitchFamily="34" charset="0"/>
              <a:cs typeface="Arial" panose="020B0604020202020204" pitchFamily="34" charset="0"/>
            </a:rPr>
            <a:t>T</a:t>
          </a:r>
          <a:r>
            <a:rPr lang="en-GB" sz="1400" i="0" baseline="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rystal-growth/velocity-T-N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owth%20velocity-T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AB3">
            <v>10</v>
          </cell>
          <cell r="AD3">
            <v>0.22620000000000001</v>
          </cell>
          <cell r="AP3">
            <v>10</v>
          </cell>
          <cell r="AR3">
            <v>0.17</v>
          </cell>
        </row>
        <row r="4">
          <cell r="AB4">
            <v>20</v>
          </cell>
          <cell r="AD4">
            <v>0.23139999999999999</v>
          </cell>
          <cell r="AP4">
            <v>20</v>
          </cell>
          <cell r="AR4">
            <v>0.17500000000000002</v>
          </cell>
        </row>
        <row r="5">
          <cell r="AB5">
            <v>30</v>
          </cell>
          <cell r="AD5">
            <v>0.2366</v>
          </cell>
          <cell r="AP5">
            <v>30</v>
          </cell>
          <cell r="AR5">
            <v>0.18</v>
          </cell>
        </row>
        <row r="6">
          <cell r="AB6">
            <v>40</v>
          </cell>
          <cell r="AD6">
            <v>0.24180000000000001</v>
          </cell>
          <cell r="AP6">
            <v>40</v>
          </cell>
          <cell r="AR6">
            <v>0.185</v>
          </cell>
        </row>
        <row r="7">
          <cell r="AB7">
            <v>50</v>
          </cell>
          <cell r="AD7">
            <v>0.247</v>
          </cell>
          <cell r="AP7">
            <v>50</v>
          </cell>
          <cell r="AR7">
            <v>0.19</v>
          </cell>
        </row>
        <row r="8">
          <cell r="AB8">
            <v>60</v>
          </cell>
          <cell r="AD8">
            <v>0.25219999999999998</v>
          </cell>
          <cell r="AP8">
            <v>60</v>
          </cell>
          <cell r="AR8">
            <v>0.19500000000000001</v>
          </cell>
        </row>
        <row r="9">
          <cell r="AB9">
            <v>70</v>
          </cell>
          <cell r="AD9">
            <v>0.25740000000000002</v>
          </cell>
          <cell r="AP9">
            <v>70</v>
          </cell>
          <cell r="AR9">
            <v>0.2</v>
          </cell>
        </row>
        <row r="10">
          <cell r="AB10">
            <v>80</v>
          </cell>
          <cell r="AD10">
            <v>0.2626</v>
          </cell>
          <cell r="AP10">
            <v>80</v>
          </cell>
          <cell r="AR10">
            <v>0.20500000000000002</v>
          </cell>
        </row>
        <row r="11">
          <cell r="AB11">
            <v>90</v>
          </cell>
          <cell r="AD11">
            <v>0.26779999999999998</v>
          </cell>
          <cell r="AP11">
            <v>90</v>
          </cell>
          <cell r="AR11">
            <v>0.21000000000000002</v>
          </cell>
        </row>
        <row r="12">
          <cell r="AB12">
            <v>100</v>
          </cell>
          <cell r="AD12">
            <v>0.27300000000000002</v>
          </cell>
          <cell r="AP12">
            <v>100</v>
          </cell>
          <cell r="AR12">
            <v>0.21500000000000002</v>
          </cell>
        </row>
        <row r="13">
          <cell r="AB13">
            <v>110</v>
          </cell>
          <cell r="AD13">
            <v>0.2782</v>
          </cell>
          <cell r="AP13">
            <v>110</v>
          </cell>
          <cell r="AR13">
            <v>0.22</v>
          </cell>
        </row>
        <row r="14">
          <cell r="AB14">
            <v>120</v>
          </cell>
          <cell r="AD14">
            <v>0.28339999999999999</v>
          </cell>
          <cell r="AP14">
            <v>120</v>
          </cell>
          <cell r="AR14">
            <v>0.22500000000000001</v>
          </cell>
        </row>
        <row r="15">
          <cell r="AB15">
            <v>130</v>
          </cell>
          <cell r="AD15">
            <v>0.28859999999999997</v>
          </cell>
          <cell r="AP15">
            <v>130</v>
          </cell>
          <cell r="AR15">
            <v>0.23</v>
          </cell>
        </row>
        <row r="16">
          <cell r="AB16">
            <v>140</v>
          </cell>
          <cell r="AD16">
            <v>0.29380000000000001</v>
          </cell>
          <cell r="AP16">
            <v>140</v>
          </cell>
          <cell r="AR16">
            <v>0.23500000000000001</v>
          </cell>
        </row>
        <row r="17">
          <cell r="AB17">
            <v>150</v>
          </cell>
          <cell r="AD17">
            <v>0.29899999999999999</v>
          </cell>
          <cell r="AP17">
            <v>150</v>
          </cell>
          <cell r="AR17">
            <v>0.24</v>
          </cell>
        </row>
        <row r="18">
          <cell r="AB18">
            <v>160</v>
          </cell>
          <cell r="AD18">
            <v>0.30420000000000003</v>
          </cell>
          <cell r="AP18">
            <v>160</v>
          </cell>
          <cell r="AR18">
            <v>0.245</v>
          </cell>
        </row>
        <row r="19">
          <cell r="AB19">
            <v>170</v>
          </cell>
          <cell r="AD19">
            <v>0.30940000000000001</v>
          </cell>
          <cell r="AP19">
            <v>170</v>
          </cell>
          <cell r="AR19">
            <v>0.25</v>
          </cell>
        </row>
        <row r="20">
          <cell r="AB20">
            <v>180</v>
          </cell>
          <cell r="AD20">
            <v>0.31459999999999999</v>
          </cell>
          <cell r="AP20">
            <v>180</v>
          </cell>
          <cell r="AR20">
            <v>0.255</v>
          </cell>
        </row>
        <row r="21">
          <cell r="AB21">
            <v>190</v>
          </cell>
          <cell r="AD21">
            <v>0.31979999999999997</v>
          </cell>
          <cell r="AP21">
            <v>190</v>
          </cell>
          <cell r="AR21">
            <v>0.26</v>
          </cell>
        </row>
        <row r="22">
          <cell r="AB22">
            <v>200</v>
          </cell>
          <cell r="AD22">
            <v>0.32500000000000001</v>
          </cell>
          <cell r="AP22">
            <v>200</v>
          </cell>
          <cell r="AR22">
            <v>0.26500000000000001</v>
          </cell>
        </row>
        <row r="23">
          <cell r="AB23">
            <v>210</v>
          </cell>
          <cell r="AD23">
            <v>0.33019999999999999</v>
          </cell>
          <cell r="AP23">
            <v>210</v>
          </cell>
          <cell r="AR23">
            <v>0.27</v>
          </cell>
        </row>
        <row r="24">
          <cell r="AB24">
            <v>220</v>
          </cell>
          <cell r="AD24">
            <v>0.33539999999999998</v>
          </cell>
          <cell r="AP24">
            <v>220</v>
          </cell>
          <cell r="AR24">
            <v>0.27500000000000002</v>
          </cell>
        </row>
        <row r="25">
          <cell r="AB25">
            <v>230</v>
          </cell>
          <cell r="AD25">
            <v>0.34060000000000001</v>
          </cell>
          <cell r="AP25">
            <v>230</v>
          </cell>
          <cell r="AR25">
            <v>0.28000000000000003</v>
          </cell>
        </row>
        <row r="26">
          <cell r="AB26">
            <v>240</v>
          </cell>
          <cell r="AD26">
            <v>0.3458</v>
          </cell>
          <cell r="AP26">
            <v>240</v>
          </cell>
          <cell r="AR26">
            <v>0.28500000000000003</v>
          </cell>
        </row>
        <row r="27">
          <cell r="AB27">
            <v>250</v>
          </cell>
          <cell r="AD27">
            <v>0.35099999999999998</v>
          </cell>
          <cell r="AP27">
            <v>250</v>
          </cell>
          <cell r="AR27">
            <v>0.29000000000000004</v>
          </cell>
        </row>
        <row r="28">
          <cell r="AB28">
            <v>260</v>
          </cell>
          <cell r="AD28">
            <v>0.35619999999999996</v>
          </cell>
          <cell r="AP28">
            <v>260</v>
          </cell>
          <cell r="AR28">
            <v>0.29500000000000004</v>
          </cell>
        </row>
        <row r="29">
          <cell r="AB29">
            <v>270</v>
          </cell>
          <cell r="AD29">
            <v>0.3614</v>
          </cell>
          <cell r="AP29">
            <v>270</v>
          </cell>
          <cell r="AR29">
            <v>0.30000000000000004</v>
          </cell>
        </row>
        <row r="30">
          <cell r="AB30">
            <v>280</v>
          </cell>
          <cell r="AD30">
            <v>0.36659999999999998</v>
          </cell>
          <cell r="AP30">
            <v>280</v>
          </cell>
          <cell r="AR30">
            <v>0.30500000000000005</v>
          </cell>
        </row>
        <row r="31">
          <cell r="AB31">
            <v>290</v>
          </cell>
          <cell r="AD31">
            <v>0.37180000000000002</v>
          </cell>
          <cell r="AP31">
            <v>290</v>
          </cell>
          <cell r="AR31">
            <v>0.31</v>
          </cell>
        </row>
        <row r="32">
          <cell r="AB32">
            <v>300</v>
          </cell>
          <cell r="AD32">
            <v>0.377</v>
          </cell>
          <cell r="AP32">
            <v>300</v>
          </cell>
          <cell r="AR32">
            <v>0.315</v>
          </cell>
        </row>
        <row r="33">
          <cell r="AB33">
            <v>310</v>
          </cell>
          <cell r="AD33">
            <v>0.38219999999999998</v>
          </cell>
          <cell r="AP33">
            <v>310</v>
          </cell>
          <cell r="AR33">
            <v>0.32</v>
          </cell>
        </row>
        <row r="34">
          <cell r="AB34">
            <v>320</v>
          </cell>
          <cell r="AD34">
            <v>0.38739999999999997</v>
          </cell>
          <cell r="AP34">
            <v>320</v>
          </cell>
          <cell r="AR34">
            <v>0.32500000000000001</v>
          </cell>
        </row>
        <row r="35">
          <cell r="AB35">
            <v>330</v>
          </cell>
          <cell r="AD35">
            <v>0.39259999999999995</v>
          </cell>
          <cell r="AP35">
            <v>330</v>
          </cell>
          <cell r="AR35">
            <v>0.33</v>
          </cell>
        </row>
        <row r="36">
          <cell r="AB36">
            <v>340</v>
          </cell>
          <cell r="AD36">
            <v>0.39779999999999999</v>
          </cell>
          <cell r="AP36">
            <v>340</v>
          </cell>
          <cell r="AR36">
            <v>0.33500000000000002</v>
          </cell>
        </row>
        <row r="37">
          <cell r="AB37">
            <v>350</v>
          </cell>
          <cell r="AD37">
            <v>0.40300000000000002</v>
          </cell>
          <cell r="AP37">
            <v>350</v>
          </cell>
          <cell r="AR37">
            <v>0.34</v>
          </cell>
        </row>
        <row r="38">
          <cell r="AB38">
            <v>360</v>
          </cell>
          <cell r="AD38">
            <v>0.40820000000000001</v>
          </cell>
          <cell r="AP38">
            <v>360</v>
          </cell>
          <cell r="AR38">
            <v>0.34499999999999997</v>
          </cell>
        </row>
        <row r="39">
          <cell r="AB39">
            <v>370</v>
          </cell>
          <cell r="AD39">
            <v>0.41339999999999999</v>
          </cell>
          <cell r="AP39">
            <v>370</v>
          </cell>
          <cell r="AR39">
            <v>0.35</v>
          </cell>
        </row>
        <row r="40">
          <cell r="AB40">
            <v>380</v>
          </cell>
          <cell r="AD40">
            <v>0.41859999999999997</v>
          </cell>
          <cell r="AP40">
            <v>380</v>
          </cell>
          <cell r="AR40">
            <v>0.35499999999999998</v>
          </cell>
        </row>
        <row r="41">
          <cell r="AB41">
            <v>390</v>
          </cell>
          <cell r="AD41">
            <v>0.42379999999999995</v>
          </cell>
          <cell r="AP41">
            <v>390</v>
          </cell>
          <cell r="AR41">
            <v>0.36</v>
          </cell>
        </row>
        <row r="42">
          <cell r="AB42">
            <v>400</v>
          </cell>
          <cell r="AD42">
            <v>0.42899999999999999</v>
          </cell>
          <cell r="AP42">
            <v>400</v>
          </cell>
          <cell r="AR42">
            <v>0.36499999999999999</v>
          </cell>
        </row>
        <row r="43">
          <cell r="AB43">
            <v>410</v>
          </cell>
          <cell r="AD43">
            <v>0.43419999999999997</v>
          </cell>
          <cell r="AP43">
            <v>410</v>
          </cell>
          <cell r="AR43">
            <v>0.37</v>
          </cell>
        </row>
        <row r="44">
          <cell r="AB44">
            <v>420</v>
          </cell>
          <cell r="AD44">
            <v>0.43940000000000001</v>
          </cell>
          <cell r="AP44">
            <v>420</v>
          </cell>
          <cell r="AR44">
            <v>0.375</v>
          </cell>
        </row>
        <row r="45">
          <cell r="AB45">
            <v>430</v>
          </cell>
          <cell r="AD45">
            <v>0.4446</v>
          </cell>
          <cell r="AP45">
            <v>430</v>
          </cell>
          <cell r="AR45">
            <v>0.38</v>
          </cell>
        </row>
        <row r="46">
          <cell r="AB46">
            <v>440</v>
          </cell>
          <cell r="AD46">
            <v>0.44979999999999998</v>
          </cell>
          <cell r="AP46">
            <v>440</v>
          </cell>
          <cell r="AR46">
            <v>0.38500000000000001</v>
          </cell>
        </row>
        <row r="47">
          <cell r="AB47">
            <v>450</v>
          </cell>
          <cell r="AD47">
            <v>0.45499999999999996</v>
          </cell>
          <cell r="AP47">
            <v>450</v>
          </cell>
          <cell r="AR47">
            <v>0.39</v>
          </cell>
        </row>
        <row r="48">
          <cell r="AB48">
            <v>460</v>
          </cell>
          <cell r="AD48">
            <v>0.46019999999999994</v>
          </cell>
          <cell r="AP48">
            <v>460</v>
          </cell>
          <cell r="AR48">
            <v>0.39500000000000002</v>
          </cell>
        </row>
        <row r="49">
          <cell r="AB49">
            <v>470</v>
          </cell>
          <cell r="AD49">
            <v>0.46539999999999998</v>
          </cell>
          <cell r="AP49">
            <v>470</v>
          </cell>
          <cell r="AR49">
            <v>0.4</v>
          </cell>
        </row>
        <row r="50">
          <cell r="AB50">
            <v>480</v>
          </cell>
          <cell r="AD50">
            <v>0.47060000000000002</v>
          </cell>
          <cell r="AP50">
            <v>480</v>
          </cell>
          <cell r="AR50">
            <v>0.40500000000000003</v>
          </cell>
        </row>
        <row r="51">
          <cell r="AB51">
            <v>490</v>
          </cell>
          <cell r="AD51">
            <v>0.4758</v>
          </cell>
          <cell r="AP51">
            <v>490</v>
          </cell>
          <cell r="AR51">
            <v>0.41000000000000003</v>
          </cell>
        </row>
        <row r="52">
          <cell r="AB52">
            <v>500</v>
          </cell>
          <cell r="AD52">
            <v>0.48099999999999998</v>
          </cell>
          <cell r="AP52">
            <v>500</v>
          </cell>
          <cell r="AR52">
            <v>0.41500000000000004</v>
          </cell>
        </row>
        <row r="53">
          <cell r="AB53">
            <v>510</v>
          </cell>
          <cell r="AD53">
            <v>0.48619999999999997</v>
          </cell>
          <cell r="AP53">
            <v>510</v>
          </cell>
          <cell r="AR53">
            <v>0.42000000000000004</v>
          </cell>
        </row>
        <row r="54">
          <cell r="AB54">
            <v>520</v>
          </cell>
          <cell r="AD54">
            <v>0.49139999999999995</v>
          </cell>
          <cell r="AP54">
            <v>520</v>
          </cell>
          <cell r="AR54">
            <v>0.42500000000000004</v>
          </cell>
        </row>
        <row r="55">
          <cell r="AB55">
            <v>530</v>
          </cell>
          <cell r="AD55">
            <v>0.49659999999999993</v>
          </cell>
          <cell r="AP55">
            <v>530</v>
          </cell>
          <cell r="AR55">
            <v>0.43000000000000005</v>
          </cell>
        </row>
        <row r="56">
          <cell r="AB56">
            <v>540</v>
          </cell>
          <cell r="AD56">
            <v>0.50180000000000002</v>
          </cell>
          <cell r="AP56">
            <v>540</v>
          </cell>
          <cell r="AR56">
            <v>0.43500000000000005</v>
          </cell>
        </row>
        <row r="57">
          <cell r="AB57">
            <v>550</v>
          </cell>
          <cell r="AD57">
            <v>0.50700000000000001</v>
          </cell>
          <cell r="AP57">
            <v>550</v>
          </cell>
          <cell r="AR57">
            <v>0.44000000000000006</v>
          </cell>
        </row>
        <row r="58">
          <cell r="AB58">
            <v>560</v>
          </cell>
          <cell r="AD58">
            <v>0.51219999999999999</v>
          </cell>
          <cell r="AP58">
            <v>560</v>
          </cell>
          <cell r="AR58">
            <v>0.44500000000000006</v>
          </cell>
        </row>
        <row r="59">
          <cell r="AB59">
            <v>570</v>
          </cell>
          <cell r="AD59">
            <v>0.51739999999999997</v>
          </cell>
          <cell r="AP59">
            <v>570</v>
          </cell>
          <cell r="AR59">
            <v>0.45000000000000007</v>
          </cell>
        </row>
        <row r="60">
          <cell r="AB60">
            <v>580</v>
          </cell>
          <cell r="AD60">
            <v>0.52259999999999995</v>
          </cell>
          <cell r="AP60">
            <v>580</v>
          </cell>
          <cell r="AR60">
            <v>0.45499999999999996</v>
          </cell>
        </row>
        <row r="61">
          <cell r="AB61">
            <v>590</v>
          </cell>
          <cell r="AD61">
            <v>0.52779999999999994</v>
          </cell>
          <cell r="AP61">
            <v>590</v>
          </cell>
          <cell r="AR61">
            <v>0.45999999999999996</v>
          </cell>
        </row>
        <row r="62">
          <cell r="AB62">
            <v>600</v>
          </cell>
          <cell r="AD62">
            <v>0.53300000000000003</v>
          </cell>
          <cell r="AP62">
            <v>600</v>
          </cell>
          <cell r="AR62">
            <v>0.46499999999999997</v>
          </cell>
        </row>
        <row r="63">
          <cell r="AB63">
            <v>610</v>
          </cell>
          <cell r="AD63">
            <v>0.53820000000000001</v>
          </cell>
          <cell r="AP63">
            <v>610</v>
          </cell>
          <cell r="AR63">
            <v>0.47</v>
          </cell>
        </row>
        <row r="64">
          <cell r="AB64">
            <v>620</v>
          </cell>
          <cell r="AD64">
            <v>0.54339999999999999</v>
          </cell>
          <cell r="AP64">
            <v>620</v>
          </cell>
          <cell r="AR64">
            <v>0.47499999999999998</v>
          </cell>
        </row>
        <row r="65">
          <cell r="AB65">
            <v>630</v>
          </cell>
          <cell r="AD65">
            <v>0.54859999999999998</v>
          </cell>
          <cell r="AP65">
            <v>630</v>
          </cell>
          <cell r="AR65">
            <v>0.48</v>
          </cell>
        </row>
        <row r="66">
          <cell r="AB66">
            <v>640</v>
          </cell>
          <cell r="AD66">
            <v>0.55379999999999996</v>
          </cell>
          <cell r="AP66">
            <v>640</v>
          </cell>
          <cell r="AR66">
            <v>0.48499999999999999</v>
          </cell>
        </row>
        <row r="67">
          <cell r="AB67">
            <v>650</v>
          </cell>
          <cell r="AD67">
            <v>0.55899999999999994</v>
          </cell>
          <cell r="AP67">
            <v>650</v>
          </cell>
          <cell r="AR67">
            <v>0.49</v>
          </cell>
        </row>
        <row r="68">
          <cell r="AB68">
            <v>660</v>
          </cell>
          <cell r="AD68">
            <v>0.56419999999999992</v>
          </cell>
          <cell r="AP68">
            <v>660</v>
          </cell>
          <cell r="AR68">
            <v>0.495</v>
          </cell>
        </row>
        <row r="69">
          <cell r="AB69">
            <v>670</v>
          </cell>
          <cell r="AD69">
            <v>0.56940000000000002</v>
          </cell>
          <cell r="AP69">
            <v>670</v>
          </cell>
          <cell r="AR69">
            <v>0.5</v>
          </cell>
        </row>
        <row r="70">
          <cell r="AB70">
            <v>680</v>
          </cell>
          <cell r="AD70">
            <v>0.5746</v>
          </cell>
          <cell r="AP70">
            <v>680</v>
          </cell>
          <cell r="AR70">
            <v>0.505</v>
          </cell>
        </row>
        <row r="71">
          <cell r="AB71">
            <v>690</v>
          </cell>
          <cell r="AD71">
            <v>0.57979999999999998</v>
          </cell>
          <cell r="AP71">
            <v>690</v>
          </cell>
          <cell r="AR71">
            <v>0.51</v>
          </cell>
        </row>
        <row r="72">
          <cell r="AB72">
            <v>700</v>
          </cell>
          <cell r="AD72">
            <v>0.58499999999999996</v>
          </cell>
          <cell r="AP72">
            <v>700</v>
          </cell>
          <cell r="AR72">
            <v>0.51500000000000001</v>
          </cell>
        </row>
        <row r="73">
          <cell r="AB73">
            <v>710</v>
          </cell>
          <cell r="AD73">
            <v>0.59019999999999995</v>
          </cell>
          <cell r="AP73">
            <v>710</v>
          </cell>
          <cell r="AR73">
            <v>0.52</v>
          </cell>
        </row>
        <row r="74">
          <cell r="AB74">
            <v>720</v>
          </cell>
          <cell r="AD74">
            <v>0.59539999999999993</v>
          </cell>
          <cell r="AP74">
            <v>720</v>
          </cell>
          <cell r="AR74">
            <v>0.52500000000000002</v>
          </cell>
        </row>
        <row r="75">
          <cell r="AB75">
            <v>730</v>
          </cell>
          <cell r="AD75">
            <v>0.60060000000000002</v>
          </cell>
          <cell r="AP75">
            <v>730</v>
          </cell>
          <cell r="AR75">
            <v>0.53</v>
          </cell>
        </row>
        <row r="76">
          <cell r="AB76">
            <v>740</v>
          </cell>
          <cell r="AD76">
            <v>0.60580000000000001</v>
          </cell>
          <cell r="AP76">
            <v>740</v>
          </cell>
          <cell r="AR76">
            <v>0.53500000000000003</v>
          </cell>
        </row>
        <row r="77">
          <cell r="AB77">
            <v>750</v>
          </cell>
          <cell r="AD77">
            <v>0.61099999999999999</v>
          </cell>
          <cell r="AP77">
            <v>750</v>
          </cell>
          <cell r="AR77">
            <v>0.54</v>
          </cell>
        </row>
        <row r="78">
          <cell r="AB78">
            <v>760</v>
          </cell>
          <cell r="AD78">
            <v>0.61619999999999997</v>
          </cell>
          <cell r="AP78">
            <v>760</v>
          </cell>
          <cell r="AR78">
            <v>0.54500000000000004</v>
          </cell>
        </row>
        <row r="79">
          <cell r="AB79">
            <v>770</v>
          </cell>
          <cell r="AD79">
            <v>0.62139999999999995</v>
          </cell>
          <cell r="AP79">
            <v>770</v>
          </cell>
          <cell r="AR79">
            <v>0.55000000000000004</v>
          </cell>
        </row>
        <row r="80">
          <cell r="AB80">
            <v>780</v>
          </cell>
          <cell r="AD80">
            <v>0.62659999999999993</v>
          </cell>
          <cell r="AP80">
            <v>780</v>
          </cell>
          <cell r="AR80">
            <v>0.55500000000000005</v>
          </cell>
        </row>
        <row r="81">
          <cell r="AB81">
            <v>790</v>
          </cell>
          <cell r="AD81">
            <v>0.63179999999999992</v>
          </cell>
          <cell r="AP81">
            <v>790</v>
          </cell>
          <cell r="AR81">
            <v>0.56000000000000005</v>
          </cell>
        </row>
        <row r="82">
          <cell r="AB82">
            <v>800</v>
          </cell>
          <cell r="AD82">
            <v>0.63700000000000001</v>
          </cell>
          <cell r="AP82">
            <v>800</v>
          </cell>
          <cell r="AR82">
            <v>0.56500000000000006</v>
          </cell>
        </row>
        <row r="83">
          <cell r="AB83">
            <v>810</v>
          </cell>
          <cell r="AD83">
            <v>0.64219999999999999</v>
          </cell>
          <cell r="AP83">
            <v>810</v>
          </cell>
          <cell r="AR83">
            <v>0.57000000000000006</v>
          </cell>
        </row>
        <row r="84">
          <cell r="AB84">
            <v>820</v>
          </cell>
          <cell r="AD84">
            <v>0.64739999999999998</v>
          </cell>
          <cell r="AP84">
            <v>820</v>
          </cell>
          <cell r="AR84">
            <v>0.57500000000000007</v>
          </cell>
        </row>
        <row r="85">
          <cell r="AB85">
            <v>830</v>
          </cell>
          <cell r="AD85">
            <v>0.65259999999999996</v>
          </cell>
          <cell r="AP85">
            <v>830</v>
          </cell>
          <cell r="AR85">
            <v>0.58000000000000007</v>
          </cell>
        </row>
        <row r="86">
          <cell r="AB86">
            <v>840</v>
          </cell>
          <cell r="AD86">
            <v>0.65779999999999994</v>
          </cell>
          <cell r="AP86">
            <v>840</v>
          </cell>
          <cell r="AR86">
            <v>0.58499999999999996</v>
          </cell>
        </row>
        <row r="87">
          <cell r="AB87">
            <v>850</v>
          </cell>
          <cell r="AD87">
            <v>0.66299999999999992</v>
          </cell>
          <cell r="AP87">
            <v>850</v>
          </cell>
          <cell r="AR87">
            <v>0.59</v>
          </cell>
        </row>
        <row r="88">
          <cell r="AB88">
            <v>860</v>
          </cell>
          <cell r="AD88">
            <v>0.66820000000000002</v>
          </cell>
          <cell r="AP88">
            <v>860</v>
          </cell>
          <cell r="AR88">
            <v>0.59499999999999997</v>
          </cell>
        </row>
        <row r="89">
          <cell r="AB89">
            <v>870</v>
          </cell>
          <cell r="AD89">
            <v>0.6734</v>
          </cell>
          <cell r="AP89">
            <v>870</v>
          </cell>
          <cell r="AR89">
            <v>0.6</v>
          </cell>
        </row>
        <row r="90">
          <cell r="AB90">
            <v>880</v>
          </cell>
          <cell r="AD90">
            <v>0.67859999999999998</v>
          </cell>
          <cell r="AP90">
            <v>880</v>
          </cell>
          <cell r="AR90">
            <v>0.60499999999999998</v>
          </cell>
        </row>
        <row r="91">
          <cell r="AB91">
            <v>890</v>
          </cell>
          <cell r="AD91">
            <v>0.68379999999999996</v>
          </cell>
          <cell r="AP91">
            <v>890</v>
          </cell>
          <cell r="AR91">
            <v>0.61</v>
          </cell>
        </row>
        <row r="92">
          <cell r="AB92">
            <v>900</v>
          </cell>
          <cell r="AD92">
            <v>0.68899999999999995</v>
          </cell>
          <cell r="AP92">
            <v>900</v>
          </cell>
          <cell r="AR92">
            <v>0.61499999999999999</v>
          </cell>
        </row>
        <row r="93">
          <cell r="AB93">
            <v>910</v>
          </cell>
          <cell r="AD93">
            <v>0.69419999999999993</v>
          </cell>
          <cell r="AP93">
            <v>910</v>
          </cell>
          <cell r="AR93">
            <v>0.62</v>
          </cell>
        </row>
        <row r="94">
          <cell r="AB94">
            <v>920</v>
          </cell>
          <cell r="AD94">
            <v>0.69939999999999991</v>
          </cell>
          <cell r="AP94">
            <v>920</v>
          </cell>
          <cell r="AR94">
            <v>0.625</v>
          </cell>
        </row>
        <row r="95">
          <cell r="AB95">
            <v>930</v>
          </cell>
          <cell r="AD95">
            <v>0.7046</v>
          </cell>
          <cell r="AP95">
            <v>930</v>
          </cell>
          <cell r="AR95">
            <v>0.63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9D8ED-8204-49BD-AC56-C698FCFB34A5}">
  <dimension ref="A1:S331"/>
  <sheetViews>
    <sheetView tabSelected="1" topLeftCell="M13" zoomScaleNormal="100" workbookViewId="0">
      <selection activeCell="N34" sqref="N34:P83"/>
    </sheetView>
  </sheetViews>
  <sheetFormatPr defaultRowHeight="14.4" x14ac:dyDescent="0.3"/>
  <cols>
    <col min="12" max="12" width="12.6640625" bestFit="1" customWidth="1"/>
  </cols>
  <sheetData>
    <row r="1" spans="1:16" x14ac:dyDescent="0.3">
      <c r="A1">
        <v>110</v>
      </c>
      <c r="E1">
        <v>100</v>
      </c>
      <c r="J1" t="s">
        <v>0</v>
      </c>
    </row>
    <row r="2" spans="1:16" x14ac:dyDescent="0.3">
      <c r="J2">
        <v>0</v>
      </c>
      <c r="K2">
        <f>3290-J2</f>
        <v>3290</v>
      </c>
      <c r="L2">
        <f>0.0004*K2*K2+7.4791*K2-29497+561.121</f>
        <v>-2.8421709430404007E-12</v>
      </c>
    </row>
    <row r="3" spans="1:16" x14ac:dyDescent="0.3">
      <c r="A3">
        <v>1252</v>
      </c>
      <c r="B3">
        <f>3000/(1994-1183)*(A3-1183)+500</f>
        <v>755.24044389642415</v>
      </c>
      <c r="C3">
        <v>1150</v>
      </c>
      <c r="D3">
        <f>100/(1156-693)*(1156-C3)</f>
        <v>1.2958963282937366</v>
      </c>
      <c r="E3">
        <v>1238</v>
      </c>
      <c r="F3">
        <f>3000/(1994-1183)*(E3-1183)+500</f>
        <v>703.4525277435265</v>
      </c>
      <c r="G3">
        <v>1151</v>
      </c>
      <c r="H3">
        <f>100/(1156-693)*(1156-G3)</f>
        <v>1.079913606911447</v>
      </c>
      <c r="J3">
        <v>10</v>
      </c>
      <c r="K3">
        <f t="shared" ref="K3:K66" si="0">3290-J3</f>
        <v>3280</v>
      </c>
      <c r="L3">
        <f t="shared" ref="L3:L66" si="1">0.0004*K3*K3+7.4791*K3-29497+561.121</f>
        <v>-101.07099999999912</v>
      </c>
      <c r="M3">
        <f>0.1+0.0004*J3</f>
        <v>0.10400000000000001</v>
      </c>
      <c r="N3">
        <f>2.5*SQRT(1000*3*1.38*6.022*K3/180.95)*0.27*(EXP(-4.97*1000/1.38/K3))^M3*(1-EXP(-1.817*(3290-K3)/1.38/K3))</f>
        <v>1.6216961073265987</v>
      </c>
      <c r="O3">
        <f>2.5*SQRT(1000*3*1.38*6.022*K3/180.95)*0.27*(EXP(-4.97*1000/1.38/K3))^M3*(1-EXP(L3/6.022/1.38/K3))</f>
        <v>1.4981897613874797</v>
      </c>
      <c r="P3">
        <f>2.5*SQRT(1000*3*1.38*6.022*K3/180.95)*0.27*(EXP(-4.97*1000/1.38/K3))^1*(1-EXP(L3/6.022/1.38/K3))</f>
        <v>0.56014870817559215</v>
      </c>
    </row>
    <row r="4" spans="1:16" x14ac:dyDescent="0.3">
      <c r="A4">
        <v>1280</v>
      </c>
      <c r="B4">
        <f>3000/(1994-1183)*(A4-1183)+500</f>
        <v>858.81627620221957</v>
      </c>
      <c r="C4">
        <v>1137</v>
      </c>
      <c r="D4">
        <f t="shared" ref="D4:D27" si="2">100/(1156-693)*(1156-C4)</f>
        <v>4.1036717062634986</v>
      </c>
      <c r="E4">
        <v>1264</v>
      </c>
      <c r="F4">
        <f t="shared" ref="F4:F26" si="3">3000/(1994-1183)*(E4-1183)+500</f>
        <v>799.6300863131936</v>
      </c>
      <c r="G4">
        <v>1142</v>
      </c>
      <c r="H4">
        <f t="shared" ref="H4:H26" si="4">100/(1156-693)*(1156-G4)</f>
        <v>3.0237580993520519</v>
      </c>
      <c r="J4">
        <v>20</v>
      </c>
      <c r="K4">
        <f t="shared" si="0"/>
        <v>3270</v>
      </c>
      <c r="L4">
        <f t="shared" si="1"/>
        <v>-202.06200000000092</v>
      </c>
      <c r="M4">
        <f t="shared" ref="M4:M67" si="5">0.1+0.0004*J4</f>
        <v>0.10800000000000001</v>
      </c>
      <c r="N4">
        <f t="shared" ref="N4:N67" si="6">2.5*SQRT(1000*3*1.38*6.022*K4/180.95)*0.27*(EXP(-4.97*1000/1.38/K4))^M4*(1-EXP(-1.817*(3290-K4)/1.38/K4))</f>
        <v>3.2264242065107696</v>
      </c>
      <c r="O4">
        <f t="shared" ref="O4:O67" si="7">2.5*SQRT(1000*3*1.38*6.022*K4/180.95)*0.27*(EXP(-4.97*1000/1.38/K4))^M4*(1-EXP(L4/6.022/1.38/K4))</f>
        <v>2.979986741664276</v>
      </c>
      <c r="P4">
        <f t="shared" ref="P4:P67" si="8">2.5*SQRT(1000*3*1.38*6.022*K4/180.95)*0.27*(EXP(-4.97*1000/1.38/K4))^1*(1-EXP(L4/6.022/1.38/K4))</f>
        <v>1.1157258339545564</v>
      </c>
    </row>
    <row r="5" spans="1:16" x14ac:dyDescent="0.3">
      <c r="A5">
        <v>1307</v>
      </c>
      <c r="B5">
        <f t="shared" ref="B5:B27" si="9">3000/(1994-1183)*(A5-1183)+500</f>
        <v>958.69297163995066</v>
      </c>
      <c r="C5">
        <v>1127</v>
      </c>
      <c r="D5">
        <f t="shared" si="2"/>
        <v>6.2634989200863931</v>
      </c>
      <c r="E5">
        <v>1292</v>
      </c>
      <c r="F5">
        <f t="shared" si="3"/>
        <v>903.2059186189889</v>
      </c>
      <c r="G5">
        <v>1133</v>
      </c>
      <c r="H5">
        <f t="shared" si="4"/>
        <v>4.9676025917926561</v>
      </c>
      <c r="J5">
        <v>30</v>
      </c>
      <c r="K5">
        <f t="shared" si="0"/>
        <v>3260</v>
      </c>
      <c r="L5">
        <f t="shared" si="1"/>
        <v>-302.97300000000098</v>
      </c>
      <c r="M5">
        <f t="shared" si="5"/>
        <v>0.112</v>
      </c>
      <c r="N5">
        <f t="shared" si="6"/>
        <v>4.8141465546150988</v>
      </c>
      <c r="O5">
        <f t="shared" si="7"/>
        <v>4.4453768444449793</v>
      </c>
      <c r="P5">
        <f t="shared" si="8"/>
        <v>1.6667179210169236</v>
      </c>
    </row>
    <row r="6" spans="1:16" x14ac:dyDescent="0.3">
      <c r="A6" s="2">
        <v>1333</v>
      </c>
      <c r="B6">
        <f t="shared" si="9"/>
        <v>1054.8705302096178</v>
      </c>
      <c r="C6" s="2">
        <v>1115</v>
      </c>
      <c r="D6">
        <f t="shared" si="2"/>
        <v>8.8552915766738654</v>
      </c>
      <c r="E6">
        <v>1318</v>
      </c>
      <c r="F6">
        <f t="shared" si="3"/>
        <v>999.383477188656</v>
      </c>
      <c r="G6">
        <v>1119</v>
      </c>
      <c r="H6">
        <f t="shared" si="4"/>
        <v>7.9913606911447079</v>
      </c>
      <c r="J6">
        <v>40</v>
      </c>
      <c r="K6">
        <f t="shared" si="0"/>
        <v>3250</v>
      </c>
      <c r="L6">
        <f t="shared" si="1"/>
        <v>-403.80399999999929</v>
      </c>
      <c r="M6">
        <f t="shared" si="5"/>
        <v>0.11600000000000001</v>
      </c>
      <c r="N6">
        <f t="shared" si="6"/>
        <v>6.3848259770296352</v>
      </c>
      <c r="O6">
        <f t="shared" si="7"/>
        <v>5.8943464151672957</v>
      </c>
      <c r="P6">
        <f t="shared" si="8"/>
        <v>2.213111522134795</v>
      </c>
    </row>
    <row r="7" spans="1:16" x14ac:dyDescent="0.3">
      <c r="A7">
        <v>1360</v>
      </c>
      <c r="B7">
        <f t="shared" si="9"/>
        <v>1154.7472256473488</v>
      </c>
      <c r="C7">
        <v>1098</v>
      </c>
      <c r="D7">
        <f t="shared" si="2"/>
        <v>12.526997840172786</v>
      </c>
      <c r="E7">
        <v>1346</v>
      </c>
      <c r="F7">
        <f t="shared" si="3"/>
        <v>1102.9593094944512</v>
      </c>
      <c r="G7">
        <v>1105</v>
      </c>
      <c r="H7">
        <f t="shared" si="4"/>
        <v>11.015118790496761</v>
      </c>
      <c r="J7">
        <v>50</v>
      </c>
      <c r="K7">
        <f t="shared" si="0"/>
        <v>3240</v>
      </c>
      <c r="L7">
        <f t="shared" si="1"/>
        <v>-504.5549999999995</v>
      </c>
      <c r="M7">
        <f t="shared" si="5"/>
        <v>0.12000000000000001</v>
      </c>
      <c r="N7">
        <f t="shared" si="6"/>
        <v>7.9384258805241581</v>
      </c>
      <c r="O7">
        <f t="shared" si="7"/>
        <v>7.3268822505651983</v>
      </c>
      <c r="P7">
        <f t="shared" si="8"/>
        <v>2.7548932009148137</v>
      </c>
    </row>
    <row r="8" spans="1:16" x14ac:dyDescent="0.3">
      <c r="A8">
        <v>1387</v>
      </c>
      <c r="B8">
        <f t="shared" si="9"/>
        <v>1254.6239210850802</v>
      </c>
      <c r="C8">
        <v>1077</v>
      </c>
      <c r="D8">
        <f t="shared" si="2"/>
        <v>17.062634989200863</v>
      </c>
      <c r="E8">
        <v>1373</v>
      </c>
      <c r="F8">
        <f t="shared" si="3"/>
        <v>1202.8360049321825</v>
      </c>
      <c r="G8">
        <v>1082</v>
      </c>
      <c r="H8">
        <f t="shared" si="4"/>
        <v>15.982721382289416</v>
      </c>
      <c r="J8">
        <v>60</v>
      </c>
      <c r="K8">
        <f t="shared" si="0"/>
        <v>3230</v>
      </c>
      <c r="L8">
        <f t="shared" si="1"/>
        <v>-605.22600000000159</v>
      </c>
      <c r="M8">
        <f t="shared" si="5"/>
        <v>0.124</v>
      </c>
      <c r="N8">
        <f t="shared" si="6"/>
        <v>9.4749102664828797</v>
      </c>
      <c r="O8">
        <f t="shared" si="7"/>
        <v>8.7429716082816054</v>
      </c>
      <c r="P8">
        <f t="shared" si="8"/>
        <v>3.292049533582571</v>
      </c>
    </row>
    <row r="9" spans="1:16" x14ac:dyDescent="0.3">
      <c r="A9">
        <v>1414</v>
      </c>
      <c r="B9">
        <f t="shared" si="9"/>
        <v>1354.5006165228115</v>
      </c>
      <c r="C9">
        <v>1057</v>
      </c>
      <c r="D9">
        <f t="shared" si="2"/>
        <v>21.382289416846653</v>
      </c>
      <c r="E9">
        <v>1401</v>
      </c>
      <c r="F9">
        <f t="shared" si="3"/>
        <v>1306.4118372379778</v>
      </c>
      <c r="G9">
        <v>1056</v>
      </c>
      <c r="H9">
        <f t="shared" si="4"/>
        <v>21.598272138228943</v>
      </c>
      <c r="J9">
        <v>70</v>
      </c>
      <c r="K9">
        <f t="shared" si="0"/>
        <v>3220</v>
      </c>
      <c r="L9">
        <f t="shared" si="1"/>
        <v>-705.8169999999983</v>
      </c>
      <c r="M9">
        <f t="shared" si="5"/>
        <v>0.128</v>
      </c>
      <c r="N9">
        <f t="shared" si="6"/>
        <v>10.994243744323295</v>
      </c>
      <c r="O9">
        <f t="shared" si="7"/>
        <v>10.142602216621231</v>
      </c>
      <c r="P9">
        <f t="shared" si="8"/>
        <v>3.824567110809443</v>
      </c>
    </row>
    <row r="10" spans="1:16" x14ac:dyDescent="0.3">
      <c r="A10">
        <v>1440</v>
      </c>
      <c r="B10">
        <f t="shared" si="9"/>
        <v>1450.6781750924783</v>
      </c>
      <c r="C10">
        <v>1037</v>
      </c>
      <c r="D10">
        <f t="shared" si="2"/>
        <v>25.70194384449244</v>
      </c>
      <c r="E10">
        <v>1426</v>
      </c>
      <c r="F10">
        <f t="shared" si="3"/>
        <v>1398.8902589395807</v>
      </c>
      <c r="G10">
        <v>1040</v>
      </c>
      <c r="H10">
        <f t="shared" si="4"/>
        <v>25.053995680345572</v>
      </c>
      <c r="J10">
        <v>80</v>
      </c>
      <c r="K10">
        <f t="shared" si="0"/>
        <v>3210</v>
      </c>
      <c r="L10">
        <f t="shared" si="1"/>
        <v>-806.32800000000054</v>
      </c>
      <c r="M10">
        <f t="shared" si="5"/>
        <v>0.13200000000000001</v>
      </c>
      <c r="N10">
        <f t="shared" si="6"/>
        <v>12.496391545100593</v>
      </c>
      <c r="O10">
        <f t="shared" si="7"/>
        <v>11.525762284446445</v>
      </c>
      <c r="P10">
        <f t="shared" si="8"/>
        <v>4.352432539583222</v>
      </c>
    </row>
    <row r="11" spans="1:16" x14ac:dyDescent="0.3">
      <c r="A11">
        <v>1467</v>
      </c>
      <c r="B11">
        <f t="shared" si="9"/>
        <v>1550.5548705302097</v>
      </c>
      <c r="C11">
        <v>1003</v>
      </c>
      <c r="D11">
        <f t="shared" si="2"/>
        <v>33.045356371490278</v>
      </c>
      <c r="E11">
        <v>1454</v>
      </c>
      <c r="F11">
        <f t="shared" si="3"/>
        <v>1502.466091245376</v>
      </c>
      <c r="G11">
        <v>1002</v>
      </c>
      <c r="H11">
        <f t="shared" si="4"/>
        <v>33.261339092872568</v>
      </c>
      <c r="J11">
        <v>90</v>
      </c>
      <c r="K11">
        <f t="shared" si="0"/>
        <v>3200</v>
      </c>
      <c r="L11">
        <f t="shared" si="1"/>
        <v>-906.75900000000104</v>
      </c>
      <c r="M11">
        <f t="shared" si="5"/>
        <v>0.13600000000000001</v>
      </c>
      <c r="N11">
        <f t="shared" si="6"/>
        <v>13.981319535299436</v>
      </c>
      <c r="O11">
        <f t="shared" si="7"/>
        <v>12.892440511215405</v>
      </c>
      <c r="P11">
        <f t="shared" si="8"/>
        <v>4.8756324451225597</v>
      </c>
    </row>
    <row r="12" spans="1:16" x14ac:dyDescent="0.3">
      <c r="A12">
        <v>1495</v>
      </c>
      <c r="B12">
        <f t="shared" si="9"/>
        <v>1654.130702836005</v>
      </c>
      <c r="C12">
        <v>978</v>
      </c>
      <c r="D12">
        <f t="shared" si="2"/>
        <v>38.444924406047512</v>
      </c>
      <c r="E12">
        <v>1481</v>
      </c>
      <c r="F12">
        <f t="shared" si="3"/>
        <v>1602.3427866831073</v>
      </c>
      <c r="G12">
        <v>979</v>
      </c>
      <c r="H12">
        <f t="shared" si="4"/>
        <v>38.228941684665223</v>
      </c>
      <c r="J12">
        <v>100</v>
      </c>
      <c r="K12">
        <f t="shared" si="0"/>
        <v>3190</v>
      </c>
      <c r="L12">
        <f t="shared" si="1"/>
        <v>-1007.1100000000034</v>
      </c>
      <c r="M12">
        <f t="shared" si="5"/>
        <v>0.14000000000000001</v>
      </c>
      <c r="N12">
        <f t="shared" si="6"/>
        <v>15.448994230813918</v>
      </c>
      <c r="O12">
        <f t="shared" si="7"/>
        <v>14.24262609716634</v>
      </c>
      <c r="P12">
        <f t="shared" si="8"/>
        <v>5.3941534728369902</v>
      </c>
    </row>
    <row r="13" spans="1:16" x14ac:dyDescent="0.3">
      <c r="A13">
        <v>1521</v>
      </c>
      <c r="B13">
        <f t="shared" si="9"/>
        <v>1750.3082614056721</v>
      </c>
      <c r="C13">
        <v>954</v>
      </c>
      <c r="D13">
        <f t="shared" si="2"/>
        <v>43.628509719222464</v>
      </c>
      <c r="E13">
        <v>1509</v>
      </c>
      <c r="F13">
        <f t="shared" si="3"/>
        <v>1705.9186189889026</v>
      </c>
      <c r="G13">
        <v>948</v>
      </c>
      <c r="H13">
        <f t="shared" si="4"/>
        <v>44.9244060475162</v>
      </c>
      <c r="J13">
        <v>110</v>
      </c>
      <c r="K13">
        <f t="shared" si="0"/>
        <v>3180</v>
      </c>
      <c r="L13">
        <f t="shared" si="1"/>
        <v>-1107.3810000000003</v>
      </c>
      <c r="M13">
        <f t="shared" si="5"/>
        <v>0.14400000000000002</v>
      </c>
      <c r="N13">
        <f t="shared" si="6"/>
        <v>16.899382811117913</v>
      </c>
      <c r="O13">
        <f t="shared" si="7"/>
        <v>15.576308753647044</v>
      </c>
      <c r="P13">
        <f t="shared" si="8"/>
        <v>5.9079822903325239</v>
      </c>
    </row>
    <row r="14" spans="1:16" x14ac:dyDescent="0.3">
      <c r="A14">
        <v>1549</v>
      </c>
      <c r="B14">
        <f t="shared" si="9"/>
        <v>1853.8840937114674</v>
      </c>
      <c r="C14">
        <v>922</v>
      </c>
      <c r="D14">
        <f t="shared" si="2"/>
        <v>50.539956803455723</v>
      </c>
      <c r="E14">
        <v>1536</v>
      </c>
      <c r="F14">
        <f t="shared" si="3"/>
        <v>1805.7953144266339</v>
      </c>
      <c r="G14">
        <v>927</v>
      </c>
      <c r="H14">
        <f t="shared" si="4"/>
        <v>49.460043196544277</v>
      </c>
      <c r="J14">
        <v>120</v>
      </c>
      <c r="K14">
        <f t="shared" si="0"/>
        <v>3170</v>
      </c>
      <c r="L14">
        <f t="shared" si="1"/>
        <v>-1207.5719999999992</v>
      </c>
      <c r="M14">
        <f t="shared" si="5"/>
        <v>0.14800000000000002</v>
      </c>
      <c r="N14">
        <f t="shared" si="6"/>
        <v>18.332453133626561</v>
      </c>
      <c r="O14">
        <f t="shared" si="7"/>
        <v>16.893478713593542</v>
      </c>
      <c r="P14">
        <f t="shared" si="8"/>
        <v>6.4171055894646409</v>
      </c>
    </row>
    <row r="15" spans="1:16" x14ac:dyDescent="0.3">
      <c r="A15">
        <v>1576</v>
      </c>
      <c r="B15">
        <f t="shared" si="9"/>
        <v>1953.7607891491987</v>
      </c>
      <c r="C15">
        <v>892</v>
      </c>
      <c r="D15">
        <f t="shared" si="2"/>
        <v>57.019438444924404</v>
      </c>
      <c r="E15">
        <v>1563</v>
      </c>
      <c r="F15">
        <f t="shared" si="3"/>
        <v>1905.672009864365</v>
      </c>
      <c r="G15">
        <v>896</v>
      </c>
      <c r="H15">
        <f t="shared" si="4"/>
        <v>56.155507559395247</v>
      </c>
      <c r="J15">
        <v>130</v>
      </c>
      <c r="K15">
        <f t="shared" si="0"/>
        <v>3160</v>
      </c>
      <c r="L15">
        <f t="shared" si="1"/>
        <v>-1307.683</v>
      </c>
      <c r="M15">
        <f t="shared" si="5"/>
        <v>0.15200000000000002</v>
      </c>
      <c r="N15">
        <f t="shared" si="6"/>
        <v>19.7481737482507</v>
      </c>
      <c r="O15">
        <f t="shared" si="7"/>
        <v>18.19412674215647</v>
      </c>
      <c r="P15">
        <f t="shared" si="8"/>
        <v>6.9215100884385086</v>
      </c>
    </row>
    <row r="16" spans="1:16" x14ac:dyDescent="0.3">
      <c r="A16">
        <v>1602</v>
      </c>
      <c r="B16">
        <f t="shared" si="9"/>
        <v>2049.9383477188658</v>
      </c>
      <c r="C16">
        <v>869</v>
      </c>
      <c r="D16">
        <f t="shared" si="2"/>
        <v>61.987041036717059</v>
      </c>
      <c r="E16">
        <v>1590</v>
      </c>
      <c r="F16">
        <f t="shared" si="3"/>
        <v>2005.5487053020963</v>
      </c>
      <c r="G16">
        <v>868</v>
      </c>
      <c r="H16">
        <f t="shared" si="4"/>
        <v>62.203023758099349</v>
      </c>
      <c r="J16">
        <v>140</v>
      </c>
      <c r="K16">
        <f t="shared" si="0"/>
        <v>3150</v>
      </c>
      <c r="L16">
        <f t="shared" si="1"/>
        <v>-1407.713999999999</v>
      </c>
      <c r="M16">
        <f t="shared" si="5"/>
        <v>0.156</v>
      </c>
      <c r="N16">
        <f t="shared" si="6"/>
        <v>21.146513912145366</v>
      </c>
      <c r="O16">
        <f t="shared" si="7"/>
        <v>19.478244147479082</v>
      </c>
      <c r="P16">
        <f t="shared" si="8"/>
        <v>7.4211825339582767</v>
      </c>
    </row>
    <row r="17" spans="1:16" x14ac:dyDescent="0.3">
      <c r="A17">
        <v>1629</v>
      </c>
      <c r="B17">
        <f t="shared" si="9"/>
        <v>2149.8150431565969</v>
      </c>
      <c r="C17">
        <v>854</v>
      </c>
      <c r="D17">
        <f t="shared" si="2"/>
        <v>65.2267818574514</v>
      </c>
      <c r="E17">
        <v>1616</v>
      </c>
      <c r="F17">
        <f t="shared" si="3"/>
        <v>2101.7262638717634</v>
      </c>
      <c r="G17">
        <v>845</v>
      </c>
      <c r="H17">
        <f t="shared" si="4"/>
        <v>67.170626349892004</v>
      </c>
      <c r="J17">
        <v>150</v>
      </c>
      <c r="K17">
        <f t="shared" si="0"/>
        <v>3140</v>
      </c>
      <c r="L17">
        <f t="shared" si="1"/>
        <v>-1507.665</v>
      </c>
      <c r="M17">
        <f t="shared" si="5"/>
        <v>0.16</v>
      </c>
      <c r="N17">
        <f t="shared" si="6"/>
        <v>22.527443604653918</v>
      </c>
      <c r="O17">
        <f t="shared" si="7"/>
        <v>20.745822791626843</v>
      </c>
      <c r="P17">
        <f t="shared" si="8"/>
        <v>7.9161097034258381</v>
      </c>
    </row>
    <row r="18" spans="1:16" x14ac:dyDescent="0.3">
      <c r="A18">
        <v>1656</v>
      </c>
      <c r="B18">
        <f t="shared" si="9"/>
        <v>2249.6917385943279</v>
      </c>
      <c r="C18">
        <v>837</v>
      </c>
      <c r="D18">
        <f t="shared" si="2"/>
        <v>68.898488120950319</v>
      </c>
      <c r="E18">
        <v>1643</v>
      </c>
      <c r="F18">
        <f t="shared" si="3"/>
        <v>2201.6029593094945</v>
      </c>
      <c r="G18">
        <v>837</v>
      </c>
      <c r="H18">
        <f t="shared" si="4"/>
        <v>68.898488120950319</v>
      </c>
      <c r="J18">
        <v>160</v>
      </c>
      <c r="K18">
        <f t="shared" si="0"/>
        <v>3130</v>
      </c>
      <c r="L18">
        <f t="shared" si="1"/>
        <v>-1607.5359999999991</v>
      </c>
      <c r="M18">
        <f t="shared" si="5"/>
        <v>0.16400000000000001</v>
      </c>
      <c r="N18">
        <f t="shared" si="6"/>
        <v>23.890933542448764</v>
      </c>
      <c r="O18">
        <f t="shared" si="7"/>
        <v>21.996855101670452</v>
      </c>
      <c r="P18">
        <f t="shared" si="8"/>
        <v>8.4062784071902001</v>
      </c>
    </row>
    <row r="19" spans="1:16" x14ac:dyDescent="0.3">
      <c r="A19">
        <v>1683</v>
      </c>
      <c r="B19">
        <f t="shared" si="9"/>
        <v>2349.5684340320595</v>
      </c>
      <c r="C19">
        <v>836</v>
      </c>
      <c r="D19">
        <f t="shared" si="2"/>
        <v>69.114470842332608</v>
      </c>
      <c r="E19">
        <v>1670</v>
      </c>
      <c r="F19">
        <f t="shared" si="3"/>
        <v>2301.479654747226</v>
      </c>
      <c r="G19">
        <v>826</v>
      </c>
      <c r="H19">
        <f t="shared" si="4"/>
        <v>71.274298056155502</v>
      </c>
      <c r="J19">
        <v>170</v>
      </c>
      <c r="K19">
        <f t="shared" si="0"/>
        <v>3120</v>
      </c>
      <c r="L19">
        <f t="shared" si="1"/>
        <v>-1707.3269999999966</v>
      </c>
      <c r="M19">
        <f t="shared" si="5"/>
        <v>0.16800000000000001</v>
      </c>
      <c r="N19">
        <f t="shared" si="6"/>
        <v>25.236955194870102</v>
      </c>
      <c r="O19">
        <f t="shared" si="7"/>
        <v>23.231334080923531</v>
      </c>
      <c r="P19">
        <f t="shared" si="8"/>
        <v>8.8916754908483338</v>
      </c>
    </row>
    <row r="20" spans="1:16" x14ac:dyDescent="0.3">
      <c r="A20">
        <v>1711</v>
      </c>
      <c r="B20">
        <f t="shared" si="9"/>
        <v>2453.1442663378548</v>
      </c>
      <c r="C20">
        <v>826</v>
      </c>
      <c r="D20">
        <f t="shared" si="2"/>
        <v>71.274298056155502</v>
      </c>
      <c r="E20">
        <v>1697</v>
      </c>
      <c r="F20">
        <f t="shared" si="3"/>
        <v>2401.3563501849567</v>
      </c>
      <c r="G20">
        <v>831</v>
      </c>
      <c r="H20">
        <f t="shared" si="4"/>
        <v>70.194384449244055</v>
      </c>
      <c r="J20">
        <v>180</v>
      </c>
      <c r="K20">
        <f t="shared" si="0"/>
        <v>3110</v>
      </c>
      <c r="L20">
        <f t="shared" si="1"/>
        <v>-1807.0379999999996</v>
      </c>
      <c r="M20">
        <f t="shared" si="5"/>
        <v>0.17200000000000001</v>
      </c>
      <c r="N20">
        <f t="shared" si="6"/>
        <v>26.565480799464037</v>
      </c>
      <c r="O20">
        <f t="shared" si="7"/>
        <v>24.449253320336467</v>
      </c>
      <c r="P20">
        <f t="shared" si="8"/>
        <v>9.3722878375985328</v>
      </c>
    </row>
    <row r="21" spans="1:16" x14ac:dyDescent="0.3">
      <c r="A21">
        <v>1738</v>
      </c>
      <c r="B21">
        <f t="shared" si="9"/>
        <v>2553.0209617755859</v>
      </c>
      <c r="C21">
        <v>841</v>
      </c>
      <c r="D21">
        <f t="shared" si="2"/>
        <v>68.034557235421161</v>
      </c>
      <c r="E21">
        <v>1723</v>
      </c>
      <c r="F21">
        <f t="shared" si="3"/>
        <v>2497.533908754624</v>
      </c>
      <c r="G21">
        <v>831</v>
      </c>
      <c r="H21">
        <f t="shared" si="4"/>
        <v>70.194384449244055</v>
      </c>
      <c r="J21">
        <v>190</v>
      </c>
      <c r="K21">
        <f t="shared" si="0"/>
        <v>3100</v>
      </c>
      <c r="L21">
        <f t="shared" si="1"/>
        <v>-1906.6690000000008</v>
      </c>
      <c r="M21">
        <f t="shared" si="5"/>
        <v>0.17599999999999999</v>
      </c>
      <c r="N21">
        <f t="shared" si="6"/>
        <v>27.876483377720959</v>
      </c>
      <c r="O21">
        <f t="shared" si="7"/>
        <v>25.650607010047274</v>
      </c>
      <c r="P21">
        <f t="shared" si="8"/>
        <v>9.8481023706471547</v>
      </c>
    </row>
    <row r="22" spans="1:16" x14ac:dyDescent="0.3">
      <c r="A22">
        <v>1764</v>
      </c>
      <c r="B22">
        <f t="shared" si="9"/>
        <v>2649.1985203452527</v>
      </c>
      <c r="C22">
        <v>879</v>
      </c>
      <c r="D22">
        <f t="shared" si="2"/>
        <v>59.827213822894166</v>
      </c>
      <c r="E22">
        <v>1750</v>
      </c>
      <c r="F22">
        <f t="shared" si="3"/>
        <v>2597.4106041923551</v>
      </c>
      <c r="G22">
        <v>878</v>
      </c>
      <c r="H22">
        <f t="shared" si="4"/>
        <v>60.043196544276455</v>
      </c>
      <c r="J22">
        <v>200</v>
      </c>
      <c r="K22">
        <f t="shared" si="0"/>
        <v>3090</v>
      </c>
      <c r="L22">
        <f t="shared" si="1"/>
        <v>-2006.2200000000003</v>
      </c>
      <c r="M22">
        <f t="shared" si="5"/>
        <v>0.18</v>
      </c>
      <c r="N22">
        <f t="shared" si="6"/>
        <v>29.169936751015559</v>
      </c>
      <c r="O22">
        <f t="shared" si="7"/>
        <v>26.83538995109182</v>
      </c>
      <c r="P22">
        <f t="shared" si="8"/>
        <v>10.319106055670076</v>
      </c>
    </row>
    <row r="23" spans="1:16" x14ac:dyDescent="0.3">
      <c r="A23">
        <v>1791</v>
      </c>
      <c r="B23">
        <f t="shared" si="9"/>
        <v>2749.0752157829843</v>
      </c>
      <c r="C23">
        <v>930</v>
      </c>
      <c r="D23">
        <f t="shared" si="2"/>
        <v>48.812095032397409</v>
      </c>
      <c r="E23">
        <v>1804</v>
      </c>
      <c r="F23">
        <f t="shared" si="3"/>
        <v>2797.1639950678177</v>
      </c>
      <c r="G23">
        <v>946</v>
      </c>
      <c r="H23">
        <f t="shared" si="4"/>
        <v>45.356371490280779</v>
      </c>
      <c r="J23">
        <v>210</v>
      </c>
      <c r="K23">
        <f t="shared" si="0"/>
        <v>3080</v>
      </c>
      <c r="L23">
        <f t="shared" si="1"/>
        <v>-2105.690999999998</v>
      </c>
      <c r="M23">
        <f t="shared" si="5"/>
        <v>0.184</v>
      </c>
      <c r="N23">
        <f t="shared" si="6"/>
        <v>30.445815556749253</v>
      </c>
      <c r="O23">
        <f t="shared" si="7"/>
        <v>28.003597567273371</v>
      </c>
      <c r="P23">
        <f t="shared" si="8"/>
        <v>10.78528590332937</v>
      </c>
    </row>
    <row r="24" spans="1:16" x14ac:dyDescent="0.3">
      <c r="A24">
        <v>1819</v>
      </c>
      <c r="B24">
        <f t="shared" si="9"/>
        <v>2852.6510480887796</v>
      </c>
      <c r="C24">
        <v>981</v>
      </c>
      <c r="D24">
        <f t="shared" si="2"/>
        <v>37.796976241900644</v>
      </c>
      <c r="E24">
        <v>1832</v>
      </c>
      <c r="F24">
        <f t="shared" si="3"/>
        <v>2900.739827373613</v>
      </c>
      <c r="G24">
        <v>1003</v>
      </c>
      <c r="H24">
        <f t="shared" si="4"/>
        <v>33.045356371490278</v>
      </c>
      <c r="J24">
        <v>220</v>
      </c>
      <c r="K24">
        <f t="shared" si="0"/>
        <v>3070</v>
      </c>
      <c r="L24">
        <f t="shared" si="1"/>
        <v>-2205.0820000000012</v>
      </c>
      <c r="M24">
        <f t="shared" si="5"/>
        <v>0.188</v>
      </c>
      <c r="N24">
        <f t="shared" si="6"/>
        <v>31.704095264696534</v>
      </c>
      <c r="O24">
        <f t="shared" si="7"/>
        <v>29.15522591719391</v>
      </c>
      <c r="P24">
        <f t="shared" si="8"/>
        <v>11.246628971846746</v>
      </c>
    </row>
    <row r="25" spans="1:16" x14ac:dyDescent="0.3">
      <c r="A25">
        <v>1846</v>
      </c>
      <c r="B25">
        <f t="shared" si="9"/>
        <v>2952.5277435265107</v>
      </c>
      <c r="C25">
        <v>1034</v>
      </c>
      <c r="D25">
        <f t="shared" si="2"/>
        <v>26.349892008639308</v>
      </c>
      <c r="E25">
        <v>1859</v>
      </c>
      <c r="F25">
        <f t="shared" si="3"/>
        <v>3000.6165228113441</v>
      </c>
      <c r="G25">
        <v>1057</v>
      </c>
      <c r="H25">
        <f t="shared" si="4"/>
        <v>21.382289416846653</v>
      </c>
      <c r="J25">
        <v>230</v>
      </c>
      <c r="K25">
        <f t="shared" si="0"/>
        <v>3060</v>
      </c>
      <c r="L25">
        <f t="shared" si="1"/>
        <v>-2304.3930000000028</v>
      </c>
      <c r="M25">
        <f t="shared" si="5"/>
        <v>0.192</v>
      </c>
      <c r="N25">
        <f t="shared" si="6"/>
        <v>32.94475219355563</v>
      </c>
      <c r="O25">
        <f t="shared" si="7"/>
        <v>30.290271706447154</v>
      </c>
      <c r="P25">
        <f t="shared" si="8"/>
        <v>11.703122369634265</v>
      </c>
    </row>
    <row r="26" spans="1:16" x14ac:dyDescent="0.3">
      <c r="A26">
        <v>1873</v>
      </c>
      <c r="B26">
        <f t="shared" si="9"/>
        <v>3052.4044389642418</v>
      </c>
      <c r="C26">
        <v>1082</v>
      </c>
      <c r="D26">
        <f t="shared" si="2"/>
        <v>15.982721382289416</v>
      </c>
      <c r="E26">
        <v>1885</v>
      </c>
      <c r="F26">
        <f t="shared" si="3"/>
        <v>3096.7940813810114</v>
      </c>
      <c r="G26">
        <v>1112</v>
      </c>
      <c r="H26">
        <f t="shared" si="4"/>
        <v>9.5032397408207334</v>
      </c>
      <c r="J26">
        <v>240</v>
      </c>
      <c r="K26">
        <f t="shared" si="0"/>
        <v>3050</v>
      </c>
      <c r="L26">
        <f t="shared" si="1"/>
        <v>-2403.6239999999989</v>
      </c>
      <c r="M26">
        <f t="shared" si="5"/>
        <v>0.19600000000000001</v>
      </c>
      <c r="N26">
        <f t="shared" si="6"/>
        <v>34.167763527705254</v>
      </c>
      <c r="O26">
        <f t="shared" si="7"/>
        <v>31.408732299976464</v>
      </c>
      <c r="P26">
        <f t="shared" si="8"/>
        <v>12.154753257984153</v>
      </c>
    </row>
    <row r="27" spans="1:16" x14ac:dyDescent="0.3">
      <c r="A27">
        <v>1900</v>
      </c>
      <c r="B27">
        <f t="shared" si="9"/>
        <v>3152.2811344019728</v>
      </c>
      <c r="C27">
        <v>1134</v>
      </c>
      <c r="D27">
        <f t="shared" si="2"/>
        <v>4.7516198704103667</v>
      </c>
      <c r="J27">
        <v>250</v>
      </c>
      <c r="K27">
        <f t="shared" si="0"/>
        <v>3040</v>
      </c>
      <c r="L27">
        <f t="shared" si="1"/>
        <v>-2502.7750000000005</v>
      </c>
      <c r="M27">
        <f t="shared" si="5"/>
        <v>0.2</v>
      </c>
      <c r="N27">
        <f t="shared" si="6"/>
        <v>35.373107334166946</v>
      </c>
      <c r="O27">
        <f t="shared" si="7"/>
        <v>32.510605734596645</v>
      </c>
      <c r="P27">
        <f t="shared" si="8"/>
        <v>12.601508853817961</v>
      </c>
    </row>
    <row r="28" spans="1:16" x14ac:dyDescent="0.3">
      <c r="A28" s="1">
        <v>1994</v>
      </c>
      <c r="B28" s="1"/>
      <c r="C28" s="1">
        <v>1157</v>
      </c>
      <c r="J28">
        <v>260</v>
      </c>
      <c r="K28">
        <f t="shared" si="0"/>
        <v>3030</v>
      </c>
      <c r="L28">
        <f t="shared" si="1"/>
        <v>-2601.8460000000005</v>
      </c>
      <c r="M28">
        <f t="shared" si="5"/>
        <v>0.20400000000000001</v>
      </c>
      <c r="N28">
        <f t="shared" si="6"/>
        <v>36.560762579775563</v>
      </c>
      <c r="O28">
        <f t="shared" si="7"/>
        <v>33.59589073168209</v>
      </c>
      <c r="P28">
        <f t="shared" si="8"/>
        <v>13.043376432496661</v>
      </c>
    </row>
    <row r="29" spans="1:16" x14ac:dyDescent="0.3">
      <c r="A29" s="1">
        <v>1184</v>
      </c>
      <c r="B29" s="1"/>
      <c r="C29" s="1">
        <v>693</v>
      </c>
      <c r="J29">
        <v>270</v>
      </c>
      <c r="K29">
        <f t="shared" si="0"/>
        <v>3020</v>
      </c>
      <c r="L29">
        <f t="shared" si="1"/>
        <v>-2700.8370000000023</v>
      </c>
      <c r="M29">
        <f t="shared" si="5"/>
        <v>0.20800000000000002</v>
      </c>
      <c r="N29">
        <f t="shared" si="6"/>
        <v>37.730709148557217</v>
      </c>
      <c r="O29">
        <f t="shared" si="7"/>
        <v>34.664586710022483</v>
      </c>
      <c r="P29">
        <f t="shared" si="8"/>
        <v>13.480343330692849</v>
      </c>
    </row>
    <row r="30" spans="1:16" x14ac:dyDescent="0.3">
      <c r="A30" s="3">
        <v>1183</v>
      </c>
      <c r="B30" s="3"/>
      <c r="C30" s="3">
        <v>1156</v>
      </c>
      <c r="J30">
        <v>280</v>
      </c>
      <c r="K30">
        <f t="shared" si="0"/>
        <v>3010</v>
      </c>
      <c r="L30">
        <f t="shared" si="1"/>
        <v>-2799.7479999999987</v>
      </c>
      <c r="M30">
        <f t="shared" si="5"/>
        <v>0.21200000000000002</v>
      </c>
      <c r="N30">
        <f t="shared" si="6"/>
        <v>38.882927859316048</v>
      </c>
      <c r="O30">
        <f t="shared" si="7"/>
        <v>35.716693798846251</v>
      </c>
      <c r="P30">
        <f t="shared" si="8"/>
        <v>13.912396949325782</v>
      </c>
    </row>
    <row r="31" spans="1:16" x14ac:dyDescent="0.3">
      <c r="J31">
        <v>290</v>
      </c>
      <c r="K31">
        <f t="shared" si="0"/>
        <v>3000</v>
      </c>
      <c r="L31">
        <f t="shared" si="1"/>
        <v>-2898.5790000000006</v>
      </c>
      <c r="M31">
        <f t="shared" si="5"/>
        <v>0.21600000000000003</v>
      </c>
      <c r="N31">
        <f t="shared" si="6"/>
        <v>40.017400483430265</v>
      </c>
      <c r="O31">
        <f t="shared" si="7"/>
        <v>36.752212851013866</v>
      </c>
      <c r="P31">
        <f t="shared" si="8"/>
        <v>14.339524756560891</v>
      </c>
    </row>
    <row r="32" spans="1:16" x14ac:dyDescent="0.3">
      <c r="J32">
        <v>300</v>
      </c>
      <c r="K32">
        <f t="shared" si="0"/>
        <v>2990</v>
      </c>
      <c r="L32">
        <f t="shared" si="1"/>
        <v>-2997.3300000000008</v>
      </c>
      <c r="M32">
        <f t="shared" si="5"/>
        <v>0.22000000000000003</v>
      </c>
      <c r="N32">
        <f t="shared" si="6"/>
        <v>41.13410976285828</v>
      </c>
      <c r="O32">
        <f t="shared" si="7"/>
        <v>37.771145456381063</v>
      </c>
      <c r="P32">
        <f t="shared" si="8"/>
        <v>14.761714290874444</v>
      </c>
    </row>
    <row r="33" spans="10:19" x14ac:dyDescent="0.3">
      <c r="J33">
        <v>310</v>
      </c>
      <c r="K33">
        <f t="shared" si="0"/>
        <v>2980</v>
      </c>
      <c r="L33">
        <f t="shared" si="1"/>
        <v>-3096.0009999999993</v>
      </c>
      <c r="M33">
        <f t="shared" si="5"/>
        <v>0.224</v>
      </c>
      <c r="N33">
        <f t="shared" si="6"/>
        <v>42.233039428354658</v>
      </c>
      <c r="O33">
        <f t="shared" si="7"/>
        <v>38.773493955333898</v>
      </c>
      <c r="P33">
        <f t="shared" si="8"/>
        <v>15.178953164185037</v>
      </c>
    </row>
    <row r="34" spans="10:19" x14ac:dyDescent="0.3">
      <c r="J34">
        <v>320</v>
      </c>
      <c r="K34">
        <f t="shared" si="0"/>
        <v>2970</v>
      </c>
      <c r="L34">
        <f t="shared" si="1"/>
        <v>-3194.5919999999996</v>
      </c>
      <c r="M34">
        <f t="shared" si="5"/>
        <v>0.22800000000000001</v>
      </c>
      <c r="N34">
        <f t="shared" si="6"/>
        <v>43.314174217897381</v>
      </c>
      <c r="O34">
        <f t="shared" si="7"/>
        <v>39.75926145249592</v>
      </c>
      <c r="P34">
        <f t="shared" si="8"/>
        <v>15.591229065052715</v>
      </c>
    </row>
    <row r="35" spans="10:19" x14ac:dyDescent="0.3">
      <c r="J35">
        <v>330</v>
      </c>
      <c r="K35">
        <f t="shared" si="0"/>
        <v>2960</v>
      </c>
      <c r="L35">
        <f t="shared" si="1"/>
        <v>-3293.1030000000019</v>
      </c>
      <c r="M35">
        <f t="shared" si="5"/>
        <v>0.23200000000000001</v>
      </c>
      <c r="N35">
        <f t="shared" si="6"/>
        <v>44.377499895325698</v>
      </c>
      <c r="O35">
        <f t="shared" si="7"/>
        <v>40.728451830608364</v>
      </c>
      <c r="P35">
        <f t="shared" si="8"/>
        <v>15.998529761947092</v>
      </c>
    </row>
    <row r="36" spans="10:19" x14ac:dyDescent="0.3">
      <c r="J36">
        <v>340</v>
      </c>
      <c r="K36">
        <f t="shared" si="0"/>
        <v>2950</v>
      </c>
      <c r="L36">
        <f t="shared" si="1"/>
        <v>-3391.5339999999987</v>
      </c>
      <c r="M36">
        <f t="shared" si="5"/>
        <v>0.23600000000000002</v>
      </c>
      <c r="N36">
        <f t="shared" si="6"/>
        <v>45.423003269189465</v>
      </c>
      <c r="O36">
        <f t="shared" si="7"/>
        <v>41.681069764584834</v>
      </c>
      <c r="P36">
        <f t="shared" si="8"/>
        <v>16.400843106585768</v>
      </c>
      <c r="R36">
        <v>1040</v>
      </c>
      <c r="S36">
        <v>0</v>
      </c>
    </row>
    <row r="37" spans="10:19" x14ac:dyDescent="0.3">
      <c r="J37">
        <v>350</v>
      </c>
      <c r="K37">
        <f t="shared" si="0"/>
        <v>2940</v>
      </c>
      <c r="L37">
        <f t="shared" si="1"/>
        <v>-3489.8850000000011</v>
      </c>
      <c r="M37">
        <f t="shared" si="5"/>
        <v>0.24000000000000002</v>
      </c>
      <c r="N37">
        <f t="shared" si="6"/>
        <v>46.450672211809483</v>
      </c>
      <c r="O37">
        <f t="shared" si="7"/>
        <v>42.617120735740706</v>
      </c>
      <c r="P37">
        <f t="shared" si="8"/>
        <v>16.798157037344282</v>
      </c>
      <c r="R37">
        <v>1040</v>
      </c>
      <c r="S37">
        <v>1</v>
      </c>
    </row>
    <row r="38" spans="10:19" x14ac:dyDescent="0.3">
      <c r="J38">
        <v>360</v>
      </c>
      <c r="K38">
        <f t="shared" si="0"/>
        <v>2930</v>
      </c>
      <c r="L38">
        <f t="shared" si="1"/>
        <v>-3588.1560000000018</v>
      </c>
      <c r="M38">
        <f t="shared" si="5"/>
        <v>0.24400000000000002</v>
      </c>
      <c r="N38">
        <f t="shared" si="6"/>
        <v>47.460495678549854</v>
      </c>
      <c r="O38">
        <f t="shared" si="7"/>
        <v>43.536611046197869</v>
      </c>
      <c r="P38">
        <f t="shared" si="8"/>
        <v>17.190459582738601</v>
      </c>
    </row>
    <row r="39" spans="10:19" x14ac:dyDescent="0.3">
      <c r="J39">
        <v>370</v>
      </c>
      <c r="K39">
        <f t="shared" si="0"/>
        <v>2920</v>
      </c>
      <c r="L39">
        <f t="shared" si="1"/>
        <v>-3686.3470000000007</v>
      </c>
      <c r="M39">
        <f t="shared" si="5"/>
        <v>0.24800000000000003</v>
      </c>
      <c r="N39">
        <f t="shared" si="6"/>
        <v>48.45246372730103</v>
      </c>
      <c r="O39">
        <f t="shared" si="7"/>
        <v>44.439547833466378</v>
      </c>
      <c r="P39">
        <f t="shared" si="8"/>
        <v>17.577738864981914</v>
      </c>
    </row>
    <row r="40" spans="10:19" x14ac:dyDescent="0.3">
      <c r="J40">
        <v>380</v>
      </c>
      <c r="K40">
        <f t="shared" si="0"/>
        <v>2910</v>
      </c>
      <c r="L40">
        <f t="shared" si="1"/>
        <v>-3784.4579999999978</v>
      </c>
      <c r="M40">
        <f t="shared" si="5"/>
        <v>0.252</v>
      </c>
      <c r="N40">
        <f t="shared" si="6"/>
        <v>49.426567538174467</v>
      </c>
      <c r="O40">
        <f t="shared" si="7"/>
        <v>45.325939085202613</v>
      </c>
      <c r="P40">
        <f t="shared" si="8"/>
        <v>17.959983103616612</v>
      </c>
    </row>
    <row r="41" spans="10:19" x14ac:dyDescent="0.3">
      <c r="J41">
        <v>390</v>
      </c>
      <c r="K41">
        <f t="shared" si="0"/>
        <v>2900</v>
      </c>
      <c r="L41">
        <f t="shared" si="1"/>
        <v>-3882.4890000000005</v>
      </c>
      <c r="M41">
        <f t="shared" si="5"/>
        <v>0.25600000000000001</v>
      </c>
      <c r="N41">
        <f t="shared" si="6"/>
        <v>50.382799433407911</v>
      </c>
      <c r="O41">
        <f t="shared" si="7"/>
        <v>46.195793654145248</v>
      </c>
      <c r="P41">
        <f t="shared" si="8"/>
        <v>18.337180619222977</v>
      </c>
    </row>
    <row r="42" spans="10:19" x14ac:dyDescent="0.3">
      <c r="J42">
        <v>400</v>
      </c>
      <c r="K42">
        <f t="shared" si="0"/>
        <v>2890</v>
      </c>
      <c r="L42">
        <f t="shared" si="1"/>
        <v>-3980.4400000000014</v>
      </c>
      <c r="M42">
        <f t="shared" si="5"/>
        <v>0.26</v>
      </c>
      <c r="N42">
        <f t="shared" si="6"/>
        <v>51.321152897481355</v>
      </c>
      <c r="O42">
        <f t="shared" si="7"/>
        <v>47.049121273229048</v>
      </c>
      <c r="P42">
        <f t="shared" si="8"/>
        <v>18.709319837205836</v>
      </c>
    </row>
    <row r="43" spans="10:19" x14ac:dyDescent="0.3">
      <c r="J43">
        <v>410</v>
      </c>
      <c r="K43">
        <f t="shared" si="0"/>
        <v>2880</v>
      </c>
      <c r="L43">
        <f t="shared" si="1"/>
        <v>-4078.3110000000006</v>
      </c>
      <c r="M43">
        <f t="shared" si="5"/>
        <v>0.26400000000000001</v>
      </c>
      <c r="N43">
        <f t="shared" si="6"/>
        <v>52.241622597442706</v>
      </c>
      <c r="O43">
        <f t="shared" si="7"/>
        <v>47.885932570877408</v>
      </c>
      <c r="P43">
        <f t="shared" si="8"/>
        <v>19.076389291660615</v>
      </c>
    </row>
    <row r="44" spans="10:19" x14ac:dyDescent="0.3">
      <c r="J44">
        <v>420</v>
      </c>
      <c r="K44">
        <f t="shared" si="0"/>
        <v>2870</v>
      </c>
      <c r="L44">
        <f t="shared" si="1"/>
        <v>-4176.101999999998</v>
      </c>
      <c r="M44">
        <f t="shared" si="5"/>
        <v>0.26800000000000002</v>
      </c>
      <c r="N44">
        <f t="shared" si="6"/>
        <v>53.144204403443176</v>
      </c>
      <c r="O44">
        <f t="shared" si="7"/>
        <v>48.706239086473722</v>
      </c>
      <c r="P44">
        <f t="shared" si="8"/>
        <v>19.43837762932014</v>
      </c>
    </row>
    <row r="45" spans="10:19" x14ac:dyDescent="0.3">
      <c r="J45">
        <v>430</v>
      </c>
      <c r="K45">
        <f t="shared" si="0"/>
        <v>2860</v>
      </c>
      <c r="L45">
        <f t="shared" si="1"/>
        <v>-4273.813000000001</v>
      </c>
      <c r="M45">
        <f t="shared" si="5"/>
        <v>0.27200000000000002</v>
      </c>
      <c r="N45">
        <f t="shared" si="6"/>
        <v>54.028895409480789</v>
      </c>
      <c r="O45">
        <f t="shared" si="7"/>
        <v>49.510053286011782</v>
      </c>
      <c r="P45">
        <f t="shared" si="8"/>
        <v>19.795273613583454</v>
      </c>
    </row>
    <row r="46" spans="10:19" x14ac:dyDescent="0.3">
      <c r="J46">
        <v>440</v>
      </c>
      <c r="K46">
        <f t="shared" si="0"/>
        <v>2850</v>
      </c>
      <c r="L46">
        <f t="shared" si="1"/>
        <v>-4371.4439999999986</v>
      </c>
      <c r="M46">
        <f t="shared" si="5"/>
        <v>0.27600000000000002</v>
      </c>
      <c r="N46">
        <f t="shared" si="6"/>
        <v>54.895693954352176</v>
      </c>
      <c r="O46">
        <f t="shared" si="7"/>
        <v>50.297388577925688</v>
      </c>
      <c r="P46">
        <f t="shared" si="8"/>
        <v>20.147066128628246</v>
      </c>
    </row>
    <row r="47" spans="10:19" x14ac:dyDescent="0.3">
      <c r="J47">
        <v>450</v>
      </c>
      <c r="K47">
        <f t="shared" si="0"/>
        <v>2840</v>
      </c>
      <c r="L47">
        <f t="shared" si="1"/>
        <v>-4468.9949999999981</v>
      </c>
      <c r="M47">
        <f t="shared" si="5"/>
        <v>0.28000000000000003</v>
      </c>
      <c r="N47">
        <f t="shared" si="6"/>
        <v>55.744599642810257</v>
      </c>
      <c r="O47">
        <f t="shared" si="7"/>
        <v>51.068259329099298</v>
      </c>
      <c r="P47">
        <f t="shared" si="8"/>
        <v>20.493744183608193</v>
      </c>
    </row>
    <row r="48" spans="10:19" x14ac:dyDescent="0.3">
      <c r="J48">
        <v>460</v>
      </c>
      <c r="K48">
        <f t="shared" si="0"/>
        <v>2830</v>
      </c>
      <c r="L48">
        <f t="shared" si="1"/>
        <v>-4566.4659999999994</v>
      </c>
      <c r="M48">
        <f t="shared" si="5"/>
        <v>0.28400000000000003</v>
      </c>
      <c r="N48">
        <f t="shared" si="6"/>
        <v>56.575613366928152</v>
      </c>
      <c r="O48">
        <f t="shared" si="7"/>
        <v>51.822680881055199</v>
      </c>
      <c r="P48">
        <f t="shared" si="8"/>
        <v>20.83529691693666</v>
      </c>
    </row>
    <row r="49" spans="10:16" x14ac:dyDescent="0.3">
      <c r="J49">
        <v>470</v>
      </c>
      <c r="K49">
        <f t="shared" si="0"/>
        <v>2820</v>
      </c>
      <c r="L49">
        <f t="shared" si="1"/>
        <v>-4663.8570000000027</v>
      </c>
      <c r="M49">
        <f t="shared" si="5"/>
        <v>0.28800000000000003</v>
      </c>
      <c r="N49">
        <f t="shared" si="6"/>
        <v>57.388737327666497</v>
      </c>
      <c r="O49">
        <f t="shared" si="7"/>
        <v>52.560669566323114</v>
      </c>
      <c r="P49">
        <f t="shared" si="8"/>
        <v>21.17171360065824</v>
      </c>
    </row>
    <row r="50" spans="10:16" x14ac:dyDescent="0.3">
      <c r="J50">
        <v>480</v>
      </c>
      <c r="K50">
        <f t="shared" si="0"/>
        <v>2810</v>
      </c>
      <c r="L50">
        <f t="shared" si="1"/>
        <v>-4761.1679999999969</v>
      </c>
      <c r="M50">
        <f t="shared" si="5"/>
        <v>0.29200000000000004</v>
      </c>
      <c r="N50">
        <f t="shared" si="6"/>
        <v>58.183975056644194</v>
      </c>
      <c r="O50">
        <f t="shared" si="7"/>
        <v>53.282242724987874</v>
      </c>
      <c r="P50">
        <f t="shared" si="8"/>
        <v>21.502983644909587</v>
      </c>
    </row>
    <row r="51" spans="10:16" x14ac:dyDescent="0.3">
      <c r="J51">
        <v>490</v>
      </c>
      <c r="K51">
        <f t="shared" si="0"/>
        <v>2800</v>
      </c>
      <c r="L51">
        <f t="shared" si="1"/>
        <v>-4858.3990000000003</v>
      </c>
      <c r="M51">
        <f t="shared" si="5"/>
        <v>0.29600000000000004</v>
      </c>
      <c r="N51">
        <f t="shared" si="6"/>
        <v>58.961331438109248</v>
      </c>
      <c r="O51">
        <f t="shared" si="7"/>
        <v>53.987418721416603</v>
      </c>
      <c r="P51">
        <f t="shared" si="8"/>
        <v>21.829096602471182</v>
      </c>
    </row>
    <row r="52" spans="10:16" x14ac:dyDescent="0.3">
      <c r="J52">
        <v>500</v>
      </c>
      <c r="K52">
        <f t="shared" si="0"/>
        <v>2790</v>
      </c>
      <c r="L52">
        <f t="shared" si="1"/>
        <v>-4955.550000000002</v>
      </c>
      <c r="M52">
        <f t="shared" si="5"/>
        <v>0.30000000000000004</v>
      </c>
      <c r="N52">
        <f t="shared" si="6"/>
        <v>59.720812731109689</v>
      </c>
      <c r="O52">
        <f t="shared" si="7"/>
        <v>54.676216961164137</v>
      </c>
      <c r="P52">
        <f t="shared" si="8"/>
        <v>22.150042173411062</v>
      </c>
    </row>
    <row r="53" spans="10:16" x14ac:dyDescent="0.3">
      <c r="J53">
        <v>510</v>
      </c>
      <c r="K53">
        <f t="shared" si="0"/>
        <v>2780</v>
      </c>
      <c r="L53">
        <f t="shared" si="1"/>
        <v>-5052.6209999999983</v>
      </c>
      <c r="M53">
        <f t="shared" si="5"/>
        <v>0.30400000000000005</v>
      </c>
      <c r="N53">
        <f t="shared" si="6"/>
        <v>60.462426591860748</v>
      </c>
      <c r="O53">
        <f t="shared" si="7"/>
        <v>55.348657908057454</v>
      </c>
      <c r="P53">
        <f t="shared" si="8"/>
        <v>22.46581020982266</v>
      </c>
    </row>
    <row r="54" spans="10:16" x14ac:dyDescent="0.3">
      <c r="J54">
        <v>520</v>
      </c>
      <c r="K54">
        <f t="shared" si="0"/>
        <v>2770</v>
      </c>
      <c r="L54">
        <f t="shared" si="1"/>
        <v>-5149.6120000000001</v>
      </c>
      <c r="M54">
        <f t="shared" si="5"/>
        <v>0.30800000000000005</v>
      </c>
      <c r="N54">
        <f t="shared" si="6"/>
        <v>61.186182096307867</v>
      </c>
      <c r="O54">
        <f t="shared" si="7"/>
        <v>56.00476310145779</v>
      </c>
      <c r="P54">
        <f t="shared" si="8"/>
        <v>22.776390720657982</v>
      </c>
    </row>
    <row r="55" spans="10:16" x14ac:dyDescent="0.3">
      <c r="J55">
        <v>530</v>
      </c>
      <c r="K55">
        <f t="shared" si="0"/>
        <v>2760</v>
      </c>
      <c r="L55">
        <f t="shared" si="1"/>
        <v>-5246.5230000000001</v>
      </c>
      <c r="M55">
        <f t="shared" si="5"/>
        <v>0.31200000000000006</v>
      </c>
      <c r="N55">
        <f t="shared" si="6"/>
        <v>61.89208976288176</v>
      </c>
      <c r="O55">
        <f t="shared" si="7"/>
        <v>56.644555173699146</v>
      </c>
      <c r="P55">
        <f t="shared" si="8"/>
        <v>23.081773876657373</v>
      </c>
    </row>
    <row r="56" spans="10:16" x14ac:dyDescent="0.3">
      <c r="J56">
        <v>540</v>
      </c>
      <c r="K56">
        <f t="shared" si="0"/>
        <v>2750</v>
      </c>
      <c r="L56">
        <f t="shared" si="1"/>
        <v>-5343.3540000000021</v>
      </c>
      <c r="M56">
        <f t="shared" si="5"/>
        <v>0.316</v>
      </c>
      <c r="N56">
        <f t="shared" si="6"/>
        <v>62.580161575443519</v>
      </c>
      <c r="O56">
        <f t="shared" si="7"/>
        <v>57.268057867703988</v>
      </c>
      <c r="P56">
        <f t="shared" si="8"/>
        <v>23.381950015378109</v>
      </c>
    </row>
    <row r="57" spans="10:16" x14ac:dyDescent="0.3">
      <c r="J57">
        <v>550</v>
      </c>
      <c r="K57">
        <f t="shared" si="0"/>
        <v>2740</v>
      </c>
      <c r="L57">
        <f t="shared" si="1"/>
        <v>-5440.1049999999987</v>
      </c>
      <c r="M57">
        <f t="shared" si="5"/>
        <v>0.32</v>
      </c>
      <c r="N57">
        <f t="shared" si="6"/>
        <v>63.250411006417558</v>
      </c>
      <c r="O57">
        <f t="shared" si="7"/>
        <v>57.875296054773635</v>
      </c>
      <c r="P57">
        <f t="shared" si="8"/>
        <v>23.676909646322756</v>
      </c>
    </row>
    <row r="58" spans="10:16" x14ac:dyDescent="0.3">
      <c r="J58">
        <v>560</v>
      </c>
      <c r="K58">
        <f t="shared" si="0"/>
        <v>2730</v>
      </c>
      <c r="L58">
        <f t="shared" si="1"/>
        <v>-5536.7760000000007</v>
      </c>
      <c r="M58">
        <f t="shared" si="5"/>
        <v>0.32400000000000001</v>
      </c>
      <c r="N58">
        <f t="shared" si="6"/>
        <v>63.902853040107843</v>
      </c>
      <c r="O58">
        <f t="shared" si="7"/>
        <v>58.466295752553251</v>
      </c>
      <c r="P58">
        <f t="shared" si="8"/>
        <v>23.966643456169308</v>
      </c>
    </row>
    <row r="59" spans="10:16" x14ac:dyDescent="0.3">
      <c r="J59">
        <v>570</v>
      </c>
      <c r="K59">
        <f t="shared" si="0"/>
        <v>2720</v>
      </c>
      <c r="L59">
        <f t="shared" si="1"/>
        <v>-5633.3670000000011</v>
      </c>
      <c r="M59">
        <f t="shared" si="5"/>
        <v>0.32800000000000001</v>
      </c>
      <c r="N59">
        <f t="shared" si="6"/>
        <v>64.537504196196238</v>
      </c>
      <c r="O59">
        <f t="shared" si="7"/>
        <v>59.041084143169279</v>
      </c>
      <c r="P59">
        <f t="shared" si="8"/>
        <v>24.251142314104335</v>
      </c>
    </row>
    <row r="60" spans="10:16" x14ac:dyDescent="0.3">
      <c r="J60">
        <v>580</v>
      </c>
      <c r="K60">
        <f t="shared" si="0"/>
        <v>2710</v>
      </c>
      <c r="L60">
        <f t="shared" si="1"/>
        <v>-5729.8779999999997</v>
      </c>
      <c r="M60">
        <f t="shared" si="5"/>
        <v>0.33200000000000002</v>
      </c>
      <c r="N60">
        <f t="shared" si="6"/>
        <v>65.154382553417832</v>
      </c>
      <c r="O60">
        <f t="shared" si="7"/>
        <v>59.59968959153943</v>
      </c>
      <c r="P60">
        <f t="shared" si="8"/>
        <v>24.530397277261276</v>
      </c>
    </row>
    <row r="61" spans="10:16" x14ac:dyDescent="0.3">
      <c r="J61">
        <v>590</v>
      </c>
      <c r="K61">
        <f t="shared" si="0"/>
        <v>2700</v>
      </c>
      <c r="L61">
        <f t="shared" si="1"/>
        <v>-5826.3090000000002</v>
      </c>
      <c r="M61">
        <f t="shared" si="5"/>
        <v>0.33600000000000002</v>
      </c>
      <c r="N61">
        <f t="shared" si="6"/>
        <v>65.753507773410291</v>
      </c>
      <c r="O61">
        <f t="shared" si="7"/>
        <v>60.142141663851909</v>
      </c>
      <c r="P61">
        <f t="shared" si="8"/>
        <v>24.804399596264926</v>
      </c>
    </row>
    <row r="62" spans="10:16" x14ac:dyDescent="0.3">
      <c r="J62">
        <v>600</v>
      </c>
      <c r="K62">
        <f t="shared" si="0"/>
        <v>2690</v>
      </c>
      <c r="L62">
        <f t="shared" si="1"/>
        <v>-5922.6600000000026</v>
      </c>
      <c r="M62">
        <f t="shared" si="5"/>
        <v>0.34</v>
      </c>
      <c r="N62">
        <f t="shared" si="6"/>
        <v>66.334901124733491</v>
      </c>
      <c r="O62">
        <f t="shared" si="7"/>
        <v>60.668471146213456</v>
      </c>
      <c r="P62">
        <f t="shared" si="8"/>
        <v>25.073140720884108</v>
      </c>
    </row>
    <row r="63" spans="10:16" x14ac:dyDescent="0.3">
      <c r="J63">
        <v>610</v>
      </c>
      <c r="K63">
        <f t="shared" si="0"/>
        <v>2680</v>
      </c>
      <c r="L63">
        <f t="shared" si="1"/>
        <v>-6018.9309999999996</v>
      </c>
      <c r="M63">
        <f t="shared" si="5"/>
        <v>0.34400000000000003</v>
      </c>
      <c r="N63">
        <f t="shared" si="6"/>
        <v>66.898585507054705</v>
      </c>
      <c r="O63">
        <f t="shared" si="7"/>
        <v>61.178710063463875</v>
      </c>
      <c r="P63">
        <f t="shared" si="8"/>
        <v>25.336612305794116</v>
      </c>
    </row>
    <row r="64" spans="10:16" x14ac:dyDescent="0.3">
      <c r="J64">
        <v>620</v>
      </c>
      <c r="K64">
        <f t="shared" si="0"/>
        <v>2670</v>
      </c>
      <c r="L64">
        <f t="shared" si="1"/>
        <v>-6115.1219999999985</v>
      </c>
      <c r="M64">
        <f t="shared" si="5"/>
        <v>0.34799999999999998</v>
      </c>
      <c r="N64">
        <f t="shared" si="6"/>
        <v>67.444585475495572</v>
      </c>
      <c r="O64">
        <f t="shared" si="7"/>
        <v>61.672891698155233</v>
      </c>
      <c r="P64">
        <f t="shared" si="8"/>
        <v>25.594806216450639</v>
      </c>
    </row>
    <row r="65" spans="10:16" x14ac:dyDescent="0.3">
      <c r="J65">
        <v>630</v>
      </c>
      <c r="K65">
        <f t="shared" si="0"/>
        <v>2660</v>
      </c>
      <c r="L65">
        <f t="shared" si="1"/>
        <v>-6211.2329999999993</v>
      </c>
      <c r="M65">
        <f t="shared" si="5"/>
        <v>0.35199999999999998</v>
      </c>
      <c r="N65">
        <f t="shared" si="6"/>
        <v>67.972927265135411</v>
      </c>
      <c r="O65">
        <f t="shared" si="7"/>
        <v>62.151050609693215</v>
      </c>
      <c r="P65">
        <f t="shared" si="8"/>
        <v>25.847714535076641</v>
      </c>
    </row>
    <row r="66" spans="10:16" x14ac:dyDescent="0.3">
      <c r="J66">
        <v>640</v>
      </c>
      <c r="K66">
        <f t="shared" si="0"/>
        <v>2650</v>
      </c>
      <c r="L66">
        <f t="shared" si="1"/>
        <v>-6307.2640000000019</v>
      </c>
      <c r="M66">
        <f t="shared" si="5"/>
        <v>0.35599999999999998</v>
      </c>
      <c r="N66">
        <f t="shared" si="6"/>
        <v>68.483638815666339</v>
      </c>
      <c r="O66">
        <f t="shared" si="7"/>
        <v>62.613222653638189</v>
      </c>
      <c r="P66">
        <f t="shared" si="8"/>
        <v>26.095329566763954</v>
      </c>
    </row>
    <row r="67" spans="10:16" x14ac:dyDescent="0.3">
      <c r="J67">
        <v>650</v>
      </c>
      <c r="K67">
        <f t="shared" ref="K67:K130" si="10">3290-J67</f>
        <v>2640</v>
      </c>
      <c r="L67">
        <f t="shared" ref="L67:L130" si="11">0.0004*K67*K67+7.4791*K67-29497+561.121</f>
        <v>-6403.2149999999992</v>
      </c>
      <c r="M67">
        <f t="shared" si="5"/>
        <v>0.36</v>
      </c>
      <c r="N67">
        <f t="shared" si="6"/>
        <v>68.97674979619525</v>
      </c>
      <c r="O67">
        <f t="shared" si="7"/>
        <v>63.05944500116405</v>
      </c>
      <c r="P67">
        <f t="shared" si="8"/>
        <v>26.337643845691574</v>
      </c>
    </row>
    <row r="68" spans="10:16" x14ac:dyDescent="0.3">
      <c r="J68">
        <v>660</v>
      </c>
      <c r="K68">
        <f t="shared" si="10"/>
        <v>2630</v>
      </c>
      <c r="L68">
        <f t="shared" si="11"/>
        <v>-6499.0860000000021</v>
      </c>
      <c r="M68">
        <f t="shared" ref="M68:M131" si="12">0.1+0.0004*J68</f>
        <v>0.36399999999999999</v>
      </c>
      <c r="N68">
        <f t="shared" ref="N68:N131" si="13">2.5*SQRT(1000*3*1.38*6.022*K68/180.95)*0.27*(EXP(-4.97*1000/1.38/K68))^M68*(1-EXP(-1.817*(3290-K68)/1.38/K68))</f>
        <v>69.452291630185925</v>
      </c>
      <c r="O68">
        <f t="shared" ref="O68:O131" si="14">2.5*SQRT(1000*3*1.38*6.022*K68/180.95)*0.27*(EXP(-4.97*1000/1.38/K68))^M68*(1-EXP(L68/6.022/1.38/K68))</f>
        <v>63.489756158671419</v>
      </c>
      <c r="P68">
        <f t="shared" ref="P68:P131" si="15">2.5*SQRT(1000*3*1.38*6.022*K68/180.95)*0.27*(EXP(-4.97*1000/1.38/K68))^1*(1-EXP(L68/6.022/1.38/K68))</f>
        <v>26.574650141461856</v>
      </c>
    </row>
    <row r="69" spans="10:16" x14ac:dyDescent="0.3">
      <c r="J69">
        <v>670</v>
      </c>
      <c r="K69">
        <f t="shared" si="10"/>
        <v>2620</v>
      </c>
      <c r="L69">
        <f t="shared" si="11"/>
        <v>-6594.8769999999995</v>
      </c>
      <c r="M69">
        <f t="shared" si="12"/>
        <v>0.36799999999999999</v>
      </c>
      <c r="N69">
        <f t="shared" si="13"/>
        <v>69.910297520536545</v>
      </c>
      <c r="O69">
        <f t="shared" si="14"/>
        <v>63.904195987551837</v>
      </c>
      <c r="P69">
        <f t="shared" si="15"/>
        <v>26.806341465556596</v>
      </c>
    </row>
    <row r="70" spans="10:16" x14ac:dyDescent="0.3">
      <c r="J70">
        <v>680</v>
      </c>
      <c r="K70">
        <f t="shared" si="10"/>
        <v>2610</v>
      </c>
      <c r="L70">
        <f t="shared" si="11"/>
        <v>-6690.5879999999988</v>
      </c>
      <c r="M70">
        <f t="shared" si="12"/>
        <v>0.372</v>
      </c>
      <c r="N70">
        <f t="shared" si="13"/>
        <v>70.350802474785965</v>
      </c>
      <c r="O70">
        <f t="shared" si="14"/>
        <v>64.302805724101077</v>
      </c>
      <c r="P70">
        <f t="shared" si="15"/>
        <v>27.032711077914747</v>
      </c>
    </row>
    <row r="71" spans="10:16" x14ac:dyDescent="0.3">
      <c r="J71">
        <v>690</v>
      </c>
      <c r="K71">
        <f t="shared" si="10"/>
        <v>2600</v>
      </c>
      <c r="L71">
        <f t="shared" si="11"/>
        <v>-6786.2190000000001</v>
      </c>
      <c r="M71">
        <f t="shared" si="12"/>
        <v>0.376</v>
      </c>
      <c r="N71">
        <f t="shared" si="13"/>
        <v>70.773843330441863</v>
      </c>
      <c r="O71">
        <f t="shared" si="14"/>
        <v>64.685627999576425</v>
      </c>
      <c r="P71">
        <f t="shared" si="15"/>
        <v>27.253752493633293</v>
      </c>
    </row>
    <row r="72" spans="10:16" x14ac:dyDescent="0.3">
      <c r="J72">
        <v>700</v>
      </c>
      <c r="K72">
        <f t="shared" si="10"/>
        <v>2590</v>
      </c>
      <c r="L72">
        <f t="shared" si="11"/>
        <v>-6881.7699999999995</v>
      </c>
      <c r="M72">
        <f t="shared" si="12"/>
        <v>0.38</v>
      </c>
      <c r="N72">
        <f t="shared" si="13"/>
        <v>71.179458780424383</v>
      </c>
      <c r="O72">
        <f t="shared" si="14"/>
        <v>65.052706860395489</v>
      </c>
      <c r="P72">
        <f t="shared" si="15"/>
        <v>27.469459489793056</v>
      </c>
    </row>
    <row r="73" spans="10:16" x14ac:dyDescent="0.3">
      <c r="J73">
        <v>710</v>
      </c>
      <c r="K73">
        <f t="shared" si="10"/>
        <v>2580</v>
      </c>
      <c r="L73">
        <f t="shared" si="11"/>
        <v>-6977.2409999999973</v>
      </c>
      <c r="M73">
        <f t="shared" si="12"/>
        <v>0.38400000000000001</v>
      </c>
      <c r="N73">
        <f t="shared" si="13"/>
        <v>71.567689398617645</v>
      </c>
      <c r="O73">
        <f t="shared" si="14"/>
        <v>65.404087788472069</v>
      </c>
      <c r="P73">
        <f t="shared" si="15"/>
        <v>27.67982611241133</v>
      </c>
    </row>
    <row r="74" spans="10:16" x14ac:dyDescent="0.3">
      <c r="J74">
        <v>720</v>
      </c>
      <c r="K74">
        <f t="shared" si="10"/>
        <v>2570</v>
      </c>
      <c r="L74">
        <f t="shared" si="11"/>
        <v>-7072.6320000000005</v>
      </c>
      <c r="M74">
        <f t="shared" si="12"/>
        <v>0.38800000000000001</v>
      </c>
      <c r="N74">
        <f t="shared" si="13"/>
        <v>71.938577665521706</v>
      </c>
      <c r="O74">
        <f t="shared" si="14"/>
        <v>65.739817721684801</v>
      </c>
      <c r="P74">
        <f t="shared" si="15"/>
        <v>27.884846683522735</v>
      </c>
    </row>
    <row r="75" spans="10:16" x14ac:dyDescent="0.3">
      <c r="J75">
        <v>730</v>
      </c>
      <c r="K75">
        <f t="shared" si="10"/>
        <v>2560</v>
      </c>
      <c r="L75">
        <f t="shared" si="11"/>
        <v>-7167.943000000002</v>
      </c>
      <c r="M75">
        <f t="shared" si="12"/>
        <v>0.39200000000000002</v>
      </c>
      <c r="N75">
        <f t="shared" si="13"/>
        <v>72.292167993996813</v>
      </c>
      <c r="O75">
        <f t="shared" si="14"/>
        <v>66.059945074474101</v>
      </c>
      <c r="P75">
        <f t="shared" si="15"/>
        <v>28.08451580839014</v>
      </c>
    </row>
    <row r="76" spans="10:16" x14ac:dyDescent="0.3">
      <c r="J76">
        <v>740</v>
      </c>
      <c r="K76">
        <f t="shared" si="10"/>
        <v>2550</v>
      </c>
      <c r="L76">
        <f t="shared" si="11"/>
        <v>-7263.1740000000018</v>
      </c>
      <c r="M76">
        <f t="shared" si="12"/>
        <v>0.39600000000000002</v>
      </c>
      <c r="N76">
        <f t="shared" si="13"/>
        <v>72.628506755091678</v>
      </c>
      <c r="O76">
        <f t="shared" si="14"/>
        <v>66.364519758563276</v>
      </c>
      <c r="P76">
        <f t="shared" si="15"/>
        <v>28.278828382847646</v>
      </c>
    </row>
    <row r="77" spans="10:16" x14ac:dyDescent="0.3">
      <c r="J77">
        <v>750</v>
      </c>
      <c r="K77">
        <f t="shared" si="10"/>
        <v>2540</v>
      </c>
      <c r="L77">
        <f t="shared" si="11"/>
        <v>-7358.3249999999998</v>
      </c>
      <c r="M77">
        <f t="shared" si="12"/>
        <v>0.4</v>
      </c>
      <c r="N77">
        <f t="shared" si="13"/>
        <v>72.947642303946807</v>
      </c>
      <c r="O77">
        <f t="shared" si="14"/>
        <v>66.653593203797485</v>
      </c>
      <c r="P77">
        <f t="shared" si="15"/>
        <v>28.467779600776691</v>
      </c>
    </row>
    <row r="78" spans="10:16" x14ac:dyDescent="0.3">
      <c r="J78">
        <v>760</v>
      </c>
      <c r="K78">
        <f t="shared" si="10"/>
        <v>2530</v>
      </c>
      <c r="L78">
        <f t="shared" si="11"/>
        <v>-7453.3959999999997</v>
      </c>
      <c r="M78">
        <f t="shared" si="12"/>
        <v>0.40400000000000003</v>
      </c>
      <c r="N78">
        <f t="shared" si="13"/>
        <v>73.249625005763946</v>
      </c>
      <c r="O78">
        <f t="shared" si="14"/>
        <v>66.927218379096956</v>
      </c>
      <c r="P78">
        <f t="shared" si="15"/>
        <v>28.651364961717782</v>
      </c>
    </row>
    <row r="79" spans="10:16" x14ac:dyDescent="0.3">
      <c r="J79">
        <v>770</v>
      </c>
      <c r="K79">
        <f t="shared" si="10"/>
        <v>2520</v>
      </c>
      <c r="L79">
        <f t="shared" si="11"/>
        <v>-7548.3870000000015</v>
      </c>
      <c r="M79">
        <f t="shared" si="12"/>
        <v>0.40800000000000003</v>
      </c>
      <c r="N79">
        <f t="shared" si="13"/>
        <v>73.534507261831351</v>
      </c>
      <c r="O79">
        <f t="shared" si="14"/>
        <v>67.18544981351657</v>
      </c>
      <c r="P79">
        <f t="shared" si="15"/>
        <v>28.829580278618621</v>
      </c>
    </row>
    <row r="80" spans="10:16" x14ac:dyDescent="0.3">
      <c r="J80">
        <v>780</v>
      </c>
      <c r="K80">
        <f t="shared" si="10"/>
        <v>2510</v>
      </c>
      <c r="L80">
        <f t="shared" si="11"/>
        <v>-7643.297999999998</v>
      </c>
      <c r="M80">
        <f t="shared" si="12"/>
        <v>0.41200000000000003</v>
      </c>
      <c r="N80">
        <f t="shared" si="13"/>
        <v>73.802343535595881</v>
      </c>
      <c r="O80">
        <f t="shared" si="14"/>
        <v>67.428343617408274</v>
      </c>
      <c r="P80">
        <f t="shared" si="15"/>
        <v>29.002421685721309</v>
      </c>
    </row>
    <row r="81" spans="10:16" x14ac:dyDescent="0.3">
      <c r="J81">
        <v>790</v>
      </c>
      <c r="K81">
        <f t="shared" si="10"/>
        <v>2500</v>
      </c>
      <c r="L81">
        <f t="shared" si="11"/>
        <v>-7738.1289999999999</v>
      </c>
      <c r="M81">
        <f t="shared" si="12"/>
        <v>0.41600000000000004</v>
      </c>
      <c r="N81">
        <f t="shared" si="13"/>
        <v>74.053190378770054</v>
      </c>
      <c r="O81">
        <f t="shared" si="14"/>
        <v>67.655957503678138</v>
      </c>
      <c r="P81">
        <f t="shared" si="15"/>
        <v>29.169885646589414</v>
      </c>
    </row>
    <row r="82" spans="10:16" x14ac:dyDescent="0.3">
      <c r="J82">
        <v>800</v>
      </c>
      <c r="K82">
        <f t="shared" si="10"/>
        <v>2490</v>
      </c>
      <c r="L82">
        <f t="shared" si="11"/>
        <v>-7832.88</v>
      </c>
      <c r="M82">
        <f t="shared" si="12"/>
        <v>0.42000000000000004</v>
      </c>
      <c r="N82">
        <f t="shared" si="13"/>
        <v>74.287106457463878</v>
      </c>
      <c r="O82">
        <f t="shared" si="14"/>
        <v>67.868350809132082</v>
      </c>
      <c r="P82">
        <f t="shared" si="15"/>
        <v>29.33196896227706</v>
      </c>
    </row>
    <row r="83" spans="10:16" x14ac:dyDescent="0.3">
      <c r="J83">
        <v>810</v>
      </c>
      <c r="K83">
        <f t="shared" si="10"/>
        <v>2480</v>
      </c>
      <c r="L83">
        <f t="shared" si="11"/>
        <v>-7927.5510000000022</v>
      </c>
      <c r="M83">
        <f t="shared" si="12"/>
        <v>0.42400000000000004</v>
      </c>
      <c r="N83">
        <f t="shared" si="13"/>
        <v>74.504152578329908</v>
      </c>
      <c r="O83">
        <f t="shared" si="14"/>
        <v>68.065584515903723</v>
      </c>
      <c r="P83">
        <f t="shared" si="15"/>
        <v>29.488668779641582</v>
      </c>
    </row>
    <row r="84" spans="10:16" x14ac:dyDescent="0.3">
      <c r="J84">
        <v>820</v>
      </c>
      <c r="K84">
        <f t="shared" si="10"/>
        <v>2470</v>
      </c>
      <c r="L84">
        <f t="shared" si="11"/>
        <v>-8022.1419999999989</v>
      </c>
      <c r="M84">
        <f t="shared" si="12"/>
        <v>0.42800000000000005</v>
      </c>
      <c r="N84">
        <f t="shared" si="13"/>
        <v>74.704391714708962</v>
      </c>
      <c r="O84">
        <f t="shared" si="14"/>
        <v>68.247721272956014</v>
      </c>
      <c r="P84">
        <f t="shared" si="15"/>
        <v>29.639982599801261</v>
      </c>
    </row>
    <row r="85" spans="10:16" x14ac:dyDescent="0.3">
      <c r="J85">
        <v>830</v>
      </c>
      <c r="K85">
        <f t="shared" si="10"/>
        <v>2460</v>
      </c>
      <c r="L85">
        <f t="shared" si="11"/>
        <v>-8116.6530000000012</v>
      </c>
      <c r="M85">
        <f t="shared" si="12"/>
        <v>0.43200000000000005</v>
      </c>
      <c r="N85">
        <f t="shared" si="13"/>
        <v>74.887889032764477</v>
      </c>
      <c r="O85">
        <f t="shared" si="14"/>
        <v>68.41482541764988</v>
      </c>
      <c r="P85">
        <f t="shared" si="15"/>
        <v>29.785908286739897</v>
      </c>
    </row>
    <row r="86" spans="10:16" x14ac:dyDescent="0.3">
      <c r="J86">
        <v>840</v>
      </c>
      <c r="K86">
        <f t="shared" si="10"/>
        <v>2450</v>
      </c>
      <c r="L86">
        <f t="shared" si="11"/>
        <v>-8211.0840000000026</v>
      </c>
      <c r="M86">
        <f t="shared" si="12"/>
        <v>0.43600000000000005</v>
      </c>
      <c r="N86">
        <f t="shared" si="13"/>
        <v>75.054711917592257</v>
      </c>
      <c r="O86">
        <f t="shared" si="14"/>
        <v>68.56696299737068</v>
      </c>
      <c r="P86">
        <f t="shared" si="15"/>
        <v>29.926444076059518</v>
      </c>
    </row>
    <row r="87" spans="10:16" x14ac:dyDescent="0.3">
      <c r="J87">
        <v>850</v>
      </c>
      <c r="K87">
        <f t="shared" si="10"/>
        <v>2440</v>
      </c>
      <c r="L87">
        <f t="shared" si="11"/>
        <v>-8305.4350000000013</v>
      </c>
      <c r="M87">
        <f t="shared" si="12"/>
        <v>0.44000000000000006</v>
      </c>
      <c r="N87">
        <f t="shared" si="13"/>
        <v>75.204929999291849</v>
      </c>
      <c r="O87">
        <f t="shared" si="14"/>
        <v>68.704201791205094</v>
      </c>
      <c r="P87">
        <f t="shared" si="15"/>
        <v>30.0615885838832</v>
      </c>
    </row>
    <row r="88" spans="10:16" x14ac:dyDescent="0.3">
      <c r="J88">
        <v>860</v>
      </c>
      <c r="K88">
        <f t="shared" si="10"/>
        <v>2430</v>
      </c>
      <c r="L88">
        <f t="shared" si="11"/>
        <v>-8399.7060000000019</v>
      </c>
      <c r="M88">
        <f t="shared" si="12"/>
        <v>0.44400000000000006</v>
      </c>
      <c r="N88">
        <f t="shared" si="13"/>
        <v>75.338615178985464</v>
      </c>
      <c r="O88">
        <f t="shared" si="14"/>
        <v>68.826611331658384</v>
      </c>
      <c r="P88">
        <f t="shared" si="15"/>
        <v>30.191340815909129</v>
      </c>
    </row>
    <row r="89" spans="10:16" x14ac:dyDescent="0.3">
      <c r="J89">
        <v>870</v>
      </c>
      <c r="K89">
        <f t="shared" si="10"/>
        <v>2420</v>
      </c>
      <c r="L89">
        <f t="shared" si="11"/>
        <v>-8493.8970000000008</v>
      </c>
      <c r="M89">
        <f t="shared" si="12"/>
        <v>0.44800000000000006</v>
      </c>
      <c r="N89">
        <f t="shared" si="13"/>
        <v>75.455841654769856</v>
      </c>
      <c r="O89">
        <f t="shared" si="14"/>
        <v>68.934262926403335</v>
      </c>
      <c r="P89">
        <f t="shared" si="15"/>
        <v>30.315700176617568</v>
      </c>
    </row>
    <row r="90" spans="10:16" x14ac:dyDescent="0.3">
      <c r="J90">
        <v>880</v>
      </c>
      <c r="K90">
        <f t="shared" si="10"/>
        <v>2410</v>
      </c>
      <c r="L90">
        <f t="shared" si="11"/>
        <v>-8588.007999999998</v>
      </c>
      <c r="M90">
        <f t="shared" si="12"/>
        <v>0.45200000000000007</v>
      </c>
      <c r="N90">
        <f t="shared" si="13"/>
        <v>75.556685947585237</v>
      </c>
      <c r="O90">
        <f t="shared" si="14"/>
        <v>69.027229680050453</v>
      </c>
      <c r="P90">
        <f t="shared" si="15"/>
        <v>30.434666478632156</v>
      </c>
    </row>
    <row r="91" spans="10:16" x14ac:dyDescent="0.3">
      <c r="J91">
        <v>890</v>
      </c>
      <c r="K91">
        <f t="shared" si="10"/>
        <v>2400</v>
      </c>
      <c r="L91">
        <f t="shared" si="11"/>
        <v>-8682.0390000000007</v>
      </c>
      <c r="M91">
        <f t="shared" si="12"/>
        <v>0.45600000000000007</v>
      </c>
      <c r="N91">
        <f t="shared" si="13"/>
        <v>75.641226926986036</v>
      </c>
      <c r="O91">
        <f t="shared" si="14"/>
        <v>69.105586515929858</v>
      </c>
      <c r="P91">
        <f t="shared" si="15"/>
        <v>30.548239952237104</v>
      </c>
    </row>
    <row r="92" spans="10:16" x14ac:dyDescent="0.3">
      <c r="J92">
        <v>900</v>
      </c>
      <c r="K92">
        <f t="shared" si="10"/>
        <v>2390</v>
      </c>
      <c r="L92">
        <f t="shared" si="11"/>
        <v>-8775.9900000000016</v>
      </c>
      <c r="M92">
        <f t="shared" si="12"/>
        <v>0.46000000000000008</v>
      </c>
      <c r="N92">
        <f t="shared" si="13"/>
        <v>75.709545836796124</v>
      </c>
      <c r="O92">
        <f t="shared" si="14"/>
        <v>69.169410197872779</v>
      </c>
      <c r="P92">
        <f t="shared" si="15"/>
        <v>30.656421255051164</v>
      </c>
    </row>
    <row r="93" spans="10:16" x14ac:dyDescent="0.3">
      <c r="J93">
        <v>910</v>
      </c>
      <c r="K93">
        <f t="shared" si="10"/>
        <v>2380</v>
      </c>
      <c r="L93">
        <f t="shared" si="11"/>
        <v>-8869.8610000000044</v>
      </c>
      <c r="M93">
        <f t="shared" si="12"/>
        <v>0.46399999999999997</v>
      </c>
      <c r="N93">
        <f t="shared" si="13"/>
        <v>75.76172632063161</v>
      </c>
      <c r="O93">
        <f t="shared" si="14"/>
        <v>69.218779351982874</v>
      </c>
      <c r="P93">
        <f t="shared" si="15"/>
        <v>30.759211481860508</v>
      </c>
    </row>
    <row r="94" spans="10:16" x14ac:dyDescent="0.3">
      <c r="J94">
        <v>920</v>
      </c>
      <c r="K94">
        <f t="shared" si="10"/>
        <v>2370</v>
      </c>
      <c r="L94">
        <f t="shared" si="11"/>
        <v>-8963.6520000000019</v>
      </c>
      <c r="M94">
        <f t="shared" si="12"/>
        <v>0.46799999999999997</v>
      </c>
      <c r="N94">
        <f t="shared" si="13"/>
        <v>75.797854447273366</v>
      </c>
      <c r="O94">
        <f t="shared" si="14"/>
        <v>69.253774488384195</v>
      </c>
      <c r="P94">
        <f t="shared" si="15"/>
        <v>30.85661217461098</v>
      </c>
    </row>
    <row r="95" spans="10:16" x14ac:dyDescent="0.3">
      <c r="J95">
        <v>930</v>
      </c>
      <c r="K95">
        <f t="shared" si="10"/>
        <v>2360</v>
      </c>
      <c r="L95">
        <f t="shared" si="11"/>
        <v>-9057.3630000000012</v>
      </c>
      <c r="M95">
        <f t="shared" si="12"/>
        <v>0.47199999999999998</v>
      </c>
      <c r="N95">
        <f t="shared" si="13"/>
        <v>75.818018735870368</v>
      </c>
      <c r="O95">
        <f t="shared" si="14"/>
        <v>69.274478022934304</v>
      </c>
      <c r="P95">
        <f t="shared" si="15"/>
        <v>30.948625332561488</v>
      </c>
    </row>
    <row r="96" spans="10:16" x14ac:dyDescent="0.3">
      <c r="J96">
        <v>940</v>
      </c>
      <c r="K96">
        <f t="shared" si="10"/>
        <v>2350</v>
      </c>
      <c r="L96">
        <f t="shared" si="11"/>
        <v>-9150.9940000000024</v>
      </c>
      <c r="M96">
        <f t="shared" si="12"/>
        <v>0.47599999999999998</v>
      </c>
      <c r="N96">
        <f t="shared" si="13"/>
        <v>75.82231018095473</v>
      </c>
      <c r="O96">
        <f t="shared" si="14"/>
        <v>69.280974298889248</v>
      </c>
      <c r="P96">
        <f t="shared" si="15"/>
        <v>31.035253422599524</v>
      </c>
    </row>
    <row r="97" spans="10:16" x14ac:dyDescent="0.3">
      <c r="J97">
        <v>950</v>
      </c>
      <c r="K97">
        <f t="shared" si="10"/>
        <v>2340</v>
      </c>
      <c r="L97">
        <f t="shared" si="11"/>
        <v>-9244.5449999999983</v>
      </c>
      <c r="M97">
        <f t="shared" si="12"/>
        <v>0.48</v>
      </c>
      <c r="N97">
        <f t="shared" si="13"/>
        <v>75.810822277248292</v>
      </c>
      <c r="O97">
        <f t="shared" si="14"/>
        <v>69.273349608506649</v>
      </c>
      <c r="P97">
        <f t="shared" si="15"/>
        <v>31.116499389719753</v>
      </c>
    </row>
    <row r="98" spans="10:16" x14ac:dyDescent="0.3">
      <c r="J98">
        <v>960</v>
      </c>
      <c r="K98">
        <f t="shared" si="10"/>
        <v>2330</v>
      </c>
      <c r="L98">
        <f t="shared" si="11"/>
        <v>-9338.0159999999996</v>
      </c>
      <c r="M98">
        <f t="shared" si="12"/>
        <v>0.48399999999999999</v>
      </c>
      <c r="N98">
        <f t="shared" si="13"/>
        <v>75.783651044240031</v>
      </c>
      <c r="O98">
        <f t="shared" si="14"/>
        <v>69.251692214573694</v>
      </c>
      <c r="P98">
        <f t="shared" si="15"/>
        <v>31.192366667667127</v>
      </c>
    </row>
    <row r="99" spans="10:16" x14ac:dyDescent="0.3">
      <c r="J99">
        <v>970</v>
      </c>
      <c r="K99">
        <f t="shared" si="10"/>
        <v>2320</v>
      </c>
      <c r="L99">
        <f t="shared" si="11"/>
        <v>-9431.4070000000029</v>
      </c>
      <c r="M99">
        <f t="shared" si="12"/>
        <v>0.48799999999999999</v>
      </c>
      <c r="N99">
        <f t="shared" si="13"/>
        <v>75.740895050512762</v>
      </c>
      <c r="O99">
        <f t="shared" si="14"/>
        <v>69.216092371844354</v>
      </c>
      <c r="P99">
        <f t="shared" si="15"/>
        <v>31.262859189745047</v>
      </c>
    </row>
    <row r="100" spans="10:16" x14ac:dyDescent="0.3">
      <c r="J100">
        <v>980</v>
      </c>
      <c r="K100">
        <f t="shared" si="10"/>
        <v>2310</v>
      </c>
      <c r="L100">
        <f t="shared" si="11"/>
        <v>-9524.7180000000008</v>
      </c>
      <c r="M100">
        <f t="shared" si="12"/>
        <v>0.49199999999999999</v>
      </c>
      <c r="N100">
        <f t="shared" si="13"/>
        <v>75.682655437796612</v>
      </c>
      <c r="O100">
        <f t="shared" si="14"/>
        <v>69.166642348371127</v>
      </c>
      <c r="P100">
        <f t="shared" si="15"/>
        <v>31.327981399789689</v>
      </c>
    </row>
    <row r="101" spans="10:16" x14ac:dyDescent="0.3">
      <c r="J101">
        <v>990</v>
      </c>
      <c r="K101">
        <f t="shared" si="10"/>
        <v>2300</v>
      </c>
      <c r="L101">
        <f t="shared" si="11"/>
        <v>-9617.9490000000005</v>
      </c>
      <c r="M101">
        <f t="shared" si="12"/>
        <v>0.496</v>
      </c>
      <c r="N101">
        <f t="shared" si="13"/>
        <v>75.609035944726514</v>
      </c>
      <c r="O101">
        <f t="shared" si="14"/>
        <v>69.103436446715435</v>
      </c>
      <c r="P101">
        <f t="shared" si="15"/>
        <v>31.387738263311412</v>
      </c>
    </row>
    <row r="102" spans="10:16" x14ac:dyDescent="0.3">
      <c r="J102">
        <v>1000</v>
      </c>
      <c r="K102">
        <f t="shared" si="10"/>
        <v>2290</v>
      </c>
      <c r="L102">
        <f t="shared" si="11"/>
        <v>-9711.1000000000022</v>
      </c>
      <c r="M102">
        <f t="shared" si="12"/>
        <v>0.5</v>
      </c>
      <c r="N102">
        <f t="shared" si="13"/>
        <v>75.520142930279448</v>
      </c>
      <c r="O102">
        <f t="shared" si="14"/>
        <v>69.026571025019564</v>
      </c>
      <c r="P102">
        <f t="shared" si="15"/>
        <v>31.442135278803612</v>
      </c>
    </row>
    <row r="103" spans="10:16" x14ac:dyDescent="0.3">
      <c r="J103">
        <v>1010</v>
      </c>
      <c r="K103">
        <f t="shared" si="10"/>
        <v>2280</v>
      </c>
      <c r="L103">
        <f t="shared" si="11"/>
        <v>-9804.1710000000021</v>
      </c>
      <c r="M103">
        <f t="shared" si="12"/>
        <v>0.504</v>
      </c>
      <c r="N103">
        <f t="shared" si="13"/>
        <v>75.416085396866549</v>
      </c>
      <c r="O103">
        <f t="shared" si="14"/>
        <v>68.936144517923381</v>
      </c>
      <c r="P103">
        <f t="shared" si="15"/>
        <v>31.49117848921999</v>
      </c>
    </row>
    <row r="104" spans="10:16" x14ac:dyDescent="0.3">
      <c r="J104">
        <v>1020</v>
      </c>
      <c r="K104">
        <f t="shared" si="10"/>
        <v>2270</v>
      </c>
      <c r="L104">
        <f t="shared" si="11"/>
        <v>-9897.1620000000003</v>
      </c>
      <c r="M104">
        <f t="shared" si="12"/>
        <v>0.50800000000000001</v>
      </c>
      <c r="N104">
        <f t="shared" si="13"/>
        <v>75.296975013055089</v>
      </c>
      <c r="O104">
        <f t="shared" si="14"/>
        <v>68.832257457307691</v>
      </c>
      <c r="P104">
        <f t="shared" si="15"/>
        <v>31.534874493620677</v>
      </c>
    </row>
    <row r="105" spans="10:16" x14ac:dyDescent="0.3">
      <c r="J105">
        <v>1030</v>
      </c>
      <c r="K105">
        <f t="shared" si="10"/>
        <v>2260</v>
      </c>
      <c r="L105">
        <f t="shared" si="11"/>
        <v>-9990.0730000000003</v>
      </c>
      <c r="M105">
        <f t="shared" si="12"/>
        <v>0.51200000000000001</v>
      </c>
      <c r="N105">
        <f t="shared" si="13"/>
        <v>75.162926135893017</v>
      </c>
      <c r="O105">
        <f t="shared" si="14"/>
        <v>68.71501249284546</v>
      </c>
      <c r="P105">
        <f t="shared" si="15"/>
        <v>31.573230458987499</v>
      </c>
    </row>
    <row r="106" spans="10:16" x14ac:dyDescent="0.3">
      <c r="J106">
        <v>1040</v>
      </c>
      <c r="K106">
        <f t="shared" si="10"/>
        <v>2250</v>
      </c>
      <c r="L106">
        <f t="shared" si="11"/>
        <v>-10082.904000000002</v>
      </c>
      <c r="M106">
        <f t="shared" si="12"/>
        <v>0.51600000000000001</v>
      </c>
      <c r="N106">
        <f t="shared" si="13"/>
        <v>75.014055832809007</v>
      </c>
      <c r="O106">
        <f t="shared" si="14"/>
        <v>68.584514412341491</v>
      </c>
      <c r="P106">
        <f t="shared" si="15"/>
        <v>31.606254132208864</v>
      </c>
    </row>
    <row r="107" spans="10:16" x14ac:dyDescent="0.3">
      <c r="J107">
        <v>1050</v>
      </c>
      <c r="K107">
        <f t="shared" si="10"/>
        <v>2240</v>
      </c>
      <c r="L107">
        <f t="shared" si="11"/>
        <v>-10175.654999999999</v>
      </c>
      <c r="M107">
        <f t="shared" si="12"/>
        <v>0.52</v>
      </c>
      <c r="N107">
        <f t="shared" si="13"/>
        <v>74.850483903059995</v>
      </c>
      <c r="O107">
        <f t="shared" si="14"/>
        <v>68.440870161840408</v>
      </c>
      <c r="P107">
        <f t="shared" si="15"/>
        <v>31.633953852234242</v>
      </c>
    </row>
    <row r="108" spans="10:16" x14ac:dyDescent="0.3">
      <c r="J108">
        <v>1060</v>
      </c>
      <c r="K108">
        <f t="shared" si="10"/>
        <v>2230</v>
      </c>
      <c r="L108">
        <f t="shared" si="11"/>
        <v>-10268.326000000001</v>
      </c>
      <c r="M108">
        <f t="shared" si="12"/>
        <v>0.52400000000000002</v>
      </c>
      <c r="N108">
        <f t="shared" si="13"/>
        <v>74.672332898696197</v>
      </c>
      <c r="O108">
        <f t="shared" si="14"/>
        <v>68.284188865482292</v>
      </c>
      <c r="P108">
        <f t="shared" si="15"/>
        <v>31.656338562398766</v>
      </c>
    </row>
    <row r="109" spans="10:16" x14ac:dyDescent="0.3">
      <c r="J109">
        <v>1070</v>
      </c>
      <c r="K109">
        <f t="shared" si="10"/>
        <v>2220</v>
      </c>
      <c r="L109">
        <f t="shared" si="11"/>
        <v>-10360.917000000001</v>
      </c>
      <c r="M109">
        <f t="shared" si="12"/>
        <v>0.52800000000000002</v>
      </c>
      <c r="N109">
        <f t="shared" si="13"/>
        <v>74.479728145014036</v>
      </c>
      <c r="O109">
        <f t="shared" si="14"/>
        <v>68.11458184508308</v>
      </c>
      <c r="P109">
        <f t="shared" si="15"/>
        <v>31.673417822917067</v>
      </c>
    </row>
    <row r="110" spans="10:16" x14ac:dyDescent="0.3">
      <c r="J110">
        <v>1080</v>
      </c>
      <c r="K110">
        <f t="shared" si="10"/>
        <v>2210</v>
      </c>
      <c r="L110">
        <f t="shared" si="11"/>
        <v>-10453.428000000004</v>
      </c>
      <c r="M110">
        <f t="shared" si="12"/>
        <v>0.53200000000000003</v>
      </c>
      <c r="N110">
        <f t="shared" si="13"/>
        <v>74.272797760465508</v>
      </c>
      <c r="O110">
        <f t="shared" si="14"/>
        <v>67.932162639418877</v>
      </c>
      <c r="P110">
        <f t="shared" si="15"/>
        <v>31.685201823547132</v>
      </c>
    </row>
    <row r="111" spans="10:16" x14ac:dyDescent="0.3">
      <c r="J111">
        <v>1090</v>
      </c>
      <c r="K111">
        <f t="shared" si="10"/>
        <v>2200</v>
      </c>
      <c r="L111">
        <f t="shared" si="11"/>
        <v>-10545.859</v>
      </c>
      <c r="M111">
        <f t="shared" si="12"/>
        <v>0.53600000000000003</v>
      </c>
      <c r="N111">
        <f t="shared" si="13"/>
        <v>74.051672675991597</v>
      </c>
      <c r="O111">
        <f t="shared" si="14"/>
        <v>67.737047023188765</v>
      </c>
      <c r="P111">
        <f t="shared" si="15"/>
        <v>31.691701396422861</v>
      </c>
    </row>
    <row r="112" spans="10:16" x14ac:dyDescent="0.3">
      <c r="J112">
        <v>1100</v>
      </c>
      <c r="K112">
        <f t="shared" si="10"/>
        <v>2190</v>
      </c>
      <c r="L112">
        <f t="shared" si="11"/>
        <v>-10638.210000000003</v>
      </c>
      <c r="M112">
        <f t="shared" si="12"/>
        <v>0.54</v>
      </c>
      <c r="N112">
        <f t="shared" si="13"/>
        <v>73.816486653746978</v>
      </c>
      <c r="O112">
        <f t="shared" si="14"/>
        <v>67.529353025633625</v>
      </c>
      <c r="P112">
        <f t="shared" si="15"/>
        <v>31.692928029055558</v>
      </c>
    </row>
    <row r="113" spans="10:16" x14ac:dyDescent="0.3">
      <c r="J113">
        <v>1110</v>
      </c>
      <c r="K113">
        <f t="shared" si="10"/>
        <v>2180</v>
      </c>
      <c r="L113">
        <f t="shared" si="11"/>
        <v>-10730.481</v>
      </c>
      <c r="M113">
        <f t="shared" si="12"/>
        <v>0.54400000000000004</v>
      </c>
      <c r="N113">
        <f t="shared" si="13"/>
        <v>73.567376305181284</v>
      </c>
      <c r="O113">
        <f t="shared" si="14"/>
        <v>67.309200948784039</v>
      </c>
      <c r="P113">
        <f t="shared" si="15"/>
        <v>31.688893877503077</v>
      </c>
    </row>
    <row r="114" spans="10:16" x14ac:dyDescent="0.3">
      <c r="J114">
        <v>1120</v>
      </c>
      <c r="K114">
        <f t="shared" si="10"/>
        <v>2170</v>
      </c>
      <c r="L114">
        <f t="shared" si="11"/>
        <v>-10822.672000000002</v>
      </c>
      <c r="M114">
        <f t="shared" si="12"/>
        <v>0.54800000000000004</v>
      </c>
      <c r="N114">
        <f t="shared" si="13"/>
        <v>73.304481108441834</v>
      </c>
      <c r="O114">
        <f t="shared" si="14"/>
        <v>67.076713385312559</v>
      </c>
      <c r="P114">
        <f t="shared" si="15"/>
        <v>31.679611779706217</v>
      </c>
    </row>
    <row r="115" spans="10:16" x14ac:dyDescent="0.3">
      <c r="J115">
        <v>1130</v>
      </c>
      <c r="K115">
        <f t="shared" si="10"/>
        <v>2160</v>
      </c>
      <c r="L115">
        <f t="shared" si="11"/>
        <v>-10914.782999999999</v>
      </c>
      <c r="M115">
        <f t="shared" si="12"/>
        <v>0.55200000000000005</v>
      </c>
      <c r="N115">
        <f t="shared" si="13"/>
        <v>73.027943425061324</v>
      </c>
      <c r="O115">
        <f t="shared" si="14"/>
        <v>66.832015235962174</v>
      </c>
      <c r="P115">
        <f t="shared" si="15"/>
        <v>31.665095268990854</v>
      </c>
    </row>
    <row r="116" spans="10:16" x14ac:dyDescent="0.3">
      <c r="J116">
        <v>1140</v>
      </c>
      <c r="K116">
        <f t="shared" si="10"/>
        <v>2150</v>
      </c>
      <c r="L116">
        <f t="shared" si="11"/>
        <v>-11006.813999999998</v>
      </c>
      <c r="M116">
        <f t="shared" si="12"/>
        <v>0.55600000000000005</v>
      </c>
      <c r="N116">
        <f t="shared" si="13"/>
        <v>72.737908515893039</v>
      </c>
      <c r="O116">
        <f t="shared" si="14"/>
        <v>66.575233726523564</v>
      </c>
      <c r="P116">
        <f t="shared" si="15"/>
        <v>31.64535858773495</v>
      </c>
    </row>
    <row r="117" spans="10:16" x14ac:dyDescent="0.3">
      <c r="J117">
        <v>1150</v>
      </c>
      <c r="K117">
        <f t="shared" si="10"/>
        <v>2140</v>
      </c>
      <c r="L117">
        <f t="shared" si="11"/>
        <v>-11098.764999999999</v>
      </c>
      <c r="M117">
        <f t="shared" si="12"/>
        <v>0.56000000000000005</v>
      </c>
      <c r="N117">
        <f t="shared" si="13"/>
        <v>72.434524556255028</v>
      </c>
      <c r="O117">
        <f t="shared" si="14"/>
        <v>66.306498424331949</v>
      </c>
      <c r="P117">
        <f t="shared" si="15"/>
        <v>31.620416701198735</v>
      </c>
    </row>
    <row r="118" spans="10:16" x14ac:dyDescent="0.3">
      <c r="J118">
        <v>1160</v>
      </c>
      <c r="K118">
        <f t="shared" si="10"/>
        <v>2130</v>
      </c>
      <c r="L118">
        <f t="shared" si="11"/>
        <v>-11190.635999999999</v>
      </c>
      <c r="M118">
        <f t="shared" si="12"/>
        <v>0.56400000000000006</v>
      </c>
      <c r="N118">
        <f t="shared" si="13"/>
        <v>72.117942650243364</v>
      </c>
      <c r="O118">
        <f t="shared" si="14"/>
        <v>66.025941254252999</v>
      </c>
      <c r="P118">
        <f t="shared" si="15"/>
        <v>31.590285311516304</v>
      </c>
    </row>
    <row r="119" spans="10:16" x14ac:dyDescent="0.3">
      <c r="J119">
        <v>1170</v>
      </c>
      <c r="K119">
        <f t="shared" si="10"/>
        <v>2120</v>
      </c>
      <c r="L119">
        <f t="shared" si="11"/>
        <v>-11282.427000000003</v>
      </c>
      <c r="M119">
        <f t="shared" si="12"/>
        <v>0.56800000000000006</v>
      </c>
      <c r="N119">
        <f t="shared" si="13"/>
        <v>71.788316844173465</v>
      </c>
      <c r="O119">
        <f t="shared" si="14"/>
        <v>65.73369651412753</v>
      </c>
      <c r="P119">
        <f t="shared" si="15"/>
        <v>31.554980871846929</v>
      </c>
    </row>
    <row r="120" spans="10:16" x14ac:dyDescent="0.3">
      <c r="J120">
        <v>1180</v>
      </c>
      <c r="K120">
        <f t="shared" si="10"/>
        <v>2110</v>
      </c>
      <c r="L120">
        <f t="shared" si="11"/>
        <v>-11374.137999999999</v>
      </c>
      <c r="M120">
        <f t="shared" si="12"/>
        <v>0.57200000000000006</v>
      </c>
      <c r="N120">
        <f t="shared" si="13"/>
        <v>71.445804139107778</v>
      </c>
      <c r="O120">
        <f t="shared" si="14"/>
        <v>65.429900889641914</v>
      </c>
      <c r="P120">
        <f t="shared" si="15"/>
        <v>31.514520600683721</v>
      </c>
    </row>
    <row r="121" spans="10:16" x14ac:dyDescent="0.3">
      <c r="J121">
        <v>1190</v>
      </c>
      <c r="K121">
        <f t="shared" si="10"/>
        <v>2100</v>
      </c>
      <c r="L121">
        <f t="shared" si="11"/>
        <v>-11465.769</v>
      </c>
      <c r="M121">
        <f t="shared" si="12"/>
        <v>0.57600000000000007</v>
      </c>
      <c r="N121">
        <f t="shared" si="13"/>
        <v>71.090564502426119</v>
      </c>
      <c r="O121">
        <f t="shared" si="14"/>
        <v>65.114693468591838</v>
      </c>
      <c r="P121">
        <f t="shared" si="15"/>
        <v>31.468922496317312</v>
      </c>
    </row>
    <row r="122" spans="10:16" x14ac:dyDescent="0.3">
      <c r="J122">
        <v>1200</v>
      </c>
      <c r="K122">
        <f t="shared" si="10"/>
        <v>2090</v>
      </c>
      <c r="L122">
        <f t="shared" si="11"/>
        <v>-11557.32</v>
      </c>
      <c r="M122">
        <f t="shared" si="12"/>
        <v>0.58000000000000007</v>
      </c>
      <c r="N122">
        <f t="shared" si="13"/>
        <v>70.722760878394666</v>
      </c>
      <c r="O122">
        <f t="shared" si="14"/>
        <v>64.788215754504037</v>
      </c>
      <c r="P122">
        <f t="shared" si="15"/>
        <v>31.418205351451686</v>
      </c>
    </row>
    <row r="123" spans="10:16" x14ac:dyDescent="0.3">
      <c r="J123">
        <v>1210</v>
      </c>
      <c r="K123">
        <f t="shared" si="10"/>
        <v>2080</v>
      </c>
      <c r="L123">
        <f t="shared" si="11"/>
        <v>-11648.791000000001</v>
      </c>
      <c r="M123">
        <f t="shared" si="12"/>
        <v>0.58400000000000007</v>
      </c>
      <c r="N123">
        <f t="shared" si="13"/>
        <v>70.342559197687294</v>
      </c>
      <c r="O123">
        <f t="shared" si="14"/>
        <v>64.450611679581471</v>
      </c>
      <c r="P123">
        <f t="shared" si="15"/>
        <v>31.362388767969453</v>
      </c>
    </row>
    <row r="124" spans="10:16" x14ac:dyDescent="0.3">
      <c r="J124">
        <v>1220</v>
      </c>
      <c r="K124">
        <f t="shared" si="10"/>
        <v>2070</v>
      </c>
      <c r="L124">
        <f t="shared" si="11"/>
        <v>-11740.182000000001</v>
      </c>
      <c r="M124">
        <f t="shared" si="12"/>
        <v>0.58800000000000008</v>
      </c>
      <c r="N124">
        <f t="shared" si="13"/>
        <v>69.95012838581286</v>
      </c>
      <c r="O124">
        <f t="shared" si="14"/>
        <v>64.102027616934322</v>
      </c>
      <c r="P124">
        <f t="shared" si="15"/>
        <v>31.301493171842893</v>
      </c>
    </row>
    <row r="125" spans="10:16" x14ac:dyDescent="0.3">
      <c r="J125">
        <v>1230</v>
      </c>
      <c r="K125">
        <f t="shared" si="10"/>
        <v>2060</v>
      </c>
      <c r="L125">
        <f t="shared" si="11"/>
        <v>-11831.493000000002</v>
      </c>
      <c r="M125">
        <f t="shared" si="12"/>
        <v>0.59200000000000008</v>
      </c>
      <c r="N125">
        <f t="shared" si="13"/>
        <v>69.545640370400392</v>
      </c>
      <c r="O125">
        <f t="shared" si="14"/>
        <v>63.742612392060124</v>
      </c>
      <c r="P125">
        <f t="shared" si="15"/>
        <v>31.23553982818763</v>
      </c>
    </row>
    <row r="126" spans="10:16" x14ac:dyDescent="0.3">
      <c r="J126">
        <v>1240</v>
      </c>
      <c r="K126">
        <f t="shared" si="10"/>
        <v>2050</v>
      </c>
      <c r="L126">
        <f t="shared" si="11"/>
        <v>-11922.724000000002</v>
      </c>
      <c r="M126">
        <f t="shared" si="12"/>
        <v>0.59599999999999997</v>
      </c>
      <c r="N126">
        <f t="shared" si="13"/>
        <v>69.129270087291616</v>
      </c>
      <c r="O126">
        <f t="shared" si="14"/>
        <v>63.372517293532383</v>
      </c>
      <c r="P126">
        <f t="shared" si="15"/>
        <v>31.164550856454415</v>
      </c>
    </row>
    <row r="127" spans="10:16" x14ac:dyDescent="0.3">
      <c r="J127">
        <v>1250</v>
      </c>
      <c r="K127">
        <f t="shared" si="10"/>
        <v>2040</v>
      </c>
      <c r="L127">
        <f t="shared" si="11"/>
        <v>-12013.875</v>
      </c>
      <c r="M127">
        <f t="shared" si="12"/>
        <v>0.6</v>
      </c>
      <c r="N127">
        <f t="shared" si="13"/>
        <v>68.701195485391793</v>
      </c>
      <c r="O127">
        <f t="shared" si="14"/>
        <v>62.991896082859022</v>
      </c>
      <c r="P127">
        <f t="shared" si="15"/>
        <v>31.088549245755395</v>
      </c>
    </row>
    <row r="128" spans="10:16" x14ac:dyDescent="0.3">
      <c r="J128">
        <v>1260</v>
      </c>
      <c r="K128">
        <f t="shared" si="10"/>
        <v>2030</v>
      </c>
      <c r="L128">
        <f t="shared" si="11"/>
        <v>-12104.946</v>
      </c>
      <c r="M128">
        <f t="shared" si="12"/>
        <v>0.60399999999999998</v>
      </c>
      <c r="N128">
        <f t="shared" si="13"/>
        <v>68.261597530225558</v>
      </c>
      <c r="O128">
        <f t="shared" si="14"/>
        <v>62.600905003467872</v>
      </c>
      <c r="P128">
        <f t="shared" si="15"/>
        <v>31.007558870319592</v>
      </c>
    </row>
    <row r="129" spans="10:16" x14ac:dyDescent="0.3">
      <c r="J129">
        <v>1270</v>
      </c>
      <c r="K129">
        <f t="shared" si="10"/>
        <v>2020</v>
      </c>
      <c r="L129">
        <f t="shared" si="11"/>
        <v>-12195.937000000002</v>
      </c>
      <c r="M129">
        <f t="shared" si="12"/>
        <v>0.60799999999999998</v>
      </c>
      <c r="N129">
        <f t="shared" si="13"/>
        <v>67.810660206144988</v>
      </c>
      <c r="O129">
        <f t="shared" si="14"/>
        <v>62.199702788776975</v>
      </c>
      <c r="P129">
        <f t="shared" si="15"/>
        <v>30.921604505072992</v>
      </c>
    </row>
    <row r="130" spans="10:16" x14ac:dyDescent="0.3">
      <c r="J130">
        <v>1280</v>
      </c>
      <c r="K130">
        <f t="shared" si="10"/>
        <v>2010</v>
      </c>
      <c r="L130">
        <f t="shared" si="11"/>
        <v>-12286.848000000002</v>
      </c>
      <c r="M130">
        <f t="shared" si="12"/>
        <v>0.61199999999999999</v>
      </c>
      <c r="N130">
        <f t="shared" si="13"/>
        <v>67.3485705171353</v>
      </c>
      <c r="O130">
        <f t="shared" si="14"/>
        <v>61.788450669305426</v>
      </c>
      <c r="P130">
        <f t="shared" si="15"/>
        <v>30.830711841337667</v>
      </c>
    </row>
    <row r="131" spans="10:16" x14ac:dyDescent="0.3">
      <c r="J131">
        <v>1290</v>
      </c>
      <c r="K131">
        <f t="shared" ref="K131:K194" si="16">3290-J131</f>
        <v>2000</v>
      </c>
      <c r="L131">
        <f t="shared" ref="L131:L194" si="17">0.0004*K131*K131+7.4791*K131-29497+561.121</f>
        <v>-12377.679000000004</v>
      </c>
      <c r="M131">
        <f t="shared" si="12"/>
        <v>0.61599999999999999</v>
      </c>
      <c r="N131">
        <f t="shared" si="13"/>
        <v>66.875518486162349</v>
      </c>
      <c r="O131">
        <f t="shared" si="14"/>
        <v>61.367312378779289</v>
      </c>
      <c r="P131">
        <f t="shared" si="15"/>
        <v>30.734907502644067</v>
      </c>
    </row>
    <row r="132" spans="10:16" x14ac:dyDescent="0.3">
      <c r="J132">
        <v>1300</v>
      </c>
      <c r="K132">
        <f t="shared" si="16"/>
        <v>1990</v>
      </c>
      <c r="L132">
        <f t="shared" si="17"/>
        <v>-12468.43</v>
      </c>
      <c r="M132">
        <f t="shared" ref="M132:M195" si="18">0.1+0.0004*J132</f>
        <v>0.62</v>
      </c>
      <c r="N132">
        <f t="shared" ref="N132:N195" si="19">2.5*SQRT(1000*3*1.38*6.022*K132/180.95)*0.27*(EXP(-4.97*1000/1.38/K132))^M132*(1-EXP(-1.817*(3290-K132)/1.38/K132))</f>
        <v>66.391697153004429</v>
      </c>
      <c r="O132">
        <f t="shared" ref="O132:O195" si="20">2.5*SQRT(1000*3*1.38*6.022*K132/180.95)*0.27*(EXP(-4.97*1000/1.38/K132))^M132*(1-EXP(L132/6.022/1.38/K132))</f>
        <v>60.936454159185516</v>
      </c>
      <c r="P132">
        <f t="shared" ref="P132:P195" si="21">2.5*SQRT(1000*3*1.38*6.022*K132/180.95)*0.27*(EXP(-4.97*1000/1.38/K132))^1*(1-EXP(L132/6.022/1.38/K132))</f>
        <v>30.634219060650061</v>
      </c>
    </row>
    <row r="133" spans="10:16" x14ac:dyDescent="0.3">
      <c r="J133">
        <v>1310</v>
      </c>
      <c r="K133">
        <f t="shared" si="16"/>
        <v>1980</v>
      </c>
      <c r="L133">
        <f t="shared" si="17"/>
        <v>-12559.101000000001</v>
      </c>
      <c r="M133">
        <f t="shared" si="18"/>
        <v>0.624</v>
      </c>
      <c r="N133">
        <f t="shared" si="19"/>
        <v>65.897302570510348</v>
      </c>
      <c r="O133">
        <f t="shared" si="20"/>
        <v>60.496044764726527</v>
      </c>
      <c r="P133">
        <f t="shared" si="21"/>
        <v>30.528675051160462</v>
      </c>
    </row>
    <row r="134" spans="10:16" x14ac:dyDescent="0.3">
      <c r="J134">
        <v>1320</v>
      </c>
      <c r="K134">
        <f t="shared" si="16"/>
        <v>1970</v>
      </c>
      <c r="L134">
        <f t="shared" si="17"/>
        <v>-12649.692000000001</v>
      </c>
      <c r="M134">
        <f t="shared" si="18"/>
        <v>0.628</v>
      </c>
      <c r="N134">
        <f t="shared" si="19"/>
        <v>65.392533799223543</v>
      </c>
      <c r="O134">
        <f t="shared" si="20"/>
        <v>60.046255464624764</v>
      </c>
      <c r="P134">
        <f t="shared" si="21"/>
        <v>30.418304990239204</v>
      </c>
    </row>
    <row r="135" spans="10:16" x14ac:dyDescent="0.3">
      <c r="J135">
        <v>1330</v>
      </c>
      <c r="K135">
        <f t="shared" si="16"/>
        <v>1960</v>
      </c>
      <c r="L135">
        <f t="shared" si="17"/>
        <v>-12740.203000000001</v>
      </c>
      <c r="M135">
        <f t="shared" si="18"/>
        <v>0.63200000000000001</v>
      </c>
      <c r="N135">
        <f t="shared" si="19"/>
        <v>64.877592900311384</v>
      </c>
      <c r="O135">
        <f t="shared" si="20"/>
        <v>59.587260044727124</v>
      </c>
      <c r="P135">
        <f t="shared" si="21"/>
        <v>30.303139390406777</v>
      </c>
    </row>
    <row r="136" spans="10:16" x14ac:dyDescent="0.3">
      <c r="J136">
        <v>1340</v>
      </c>
      <c r="K136">
        <f t="shared" si="16"/>
        <v>1950</v>
      </c>
      <c r="L136">
        <f t="shared" si="17"/>
        <v>-12830.634000000002</v>
      </c>
      <c r="M136">
        <f t="shared" si="18"/>
        <v>0.63600000000000001</v>
      </c>
      <c r="N136">
        <f t="shared" si="19"/>
        <v>64.352684926737169</v>
      </c>
      <c r="O136">
        <f t="shared" si="20"/>
        <v>59.119234807856891</v>
      </c>
      <c r="P136">
        <f t="shared" si="21"/>
        <v>30.183209776914811</v>
      </c>
    </row>
    <row r="137" spans="10:16" x14ac:dyDescent="0.3">
      <c r="J137">
        <v>1350</v>
      </c>
      <c r="K137">
        <f t="shared" si="16"/>
        <v>1940</v>
      </c>
      <c r="L137">
        <f t="shared" si="17"/>
        <v>-12920.985000000001</v>
      </c>
      <c r="M137">
        <f t="shared" si="18"/>
        <v>0.64</v>
      </c>
      <c r="N137">
        <f t="shared" si="19"/>
        <v>63.818017912610905</v>
      </c>
      <c r="O137">
        <f t="shared" si="20"/>
        <v>58.642358572858598</v>
      </c>
      <c r="P137">
        <f t="shared" si="21"/>
        <v>30.05854870408853</v>
      </c>
    </row>
    <row r="138" spans="10:16" x14ac:dyDescent="0.3">
      <c r="J138">
        <v>1360</v>
      </c>
      <c r="K138">
        <f t="shared" si="16"/>
        <v>1930</v>
      </c>
      <c r="L138">
        <f t="shared" si="17"/>
        <v>-13011.256000000001</v>
      </c>
      <c r="M138">
        <f t="shared" si="18"/>
        <v>0.64400000000000002</v>
      </c>
      <c r="N138">
        <f t="shared" si="19"/>
        <v>63.27380286065457</v>
      </c>
      <c r="O138">
        <f t="shared" si="20"/>
        <v>58.156812672281895</v>
      </c>
      <c r="P138">
        <f t="shared" si="21"/>
        <v>29.929189771728375</v>
      </c>
    </row>
    <row r="139" spans="10:16" x14ac:dyDescent="0.3">
      <c r="J139">
        <v>1370</v>
      </c>
      <c r="K139">
        <f t="shared" si="16"/>
        <v>1920</v>
      </c>
      <c r="L139">
        <f t="shared" si="17"/>
        <v>-13101.447000000002</v>
      </c>
      <c r="M139">
        <f t="shared" si="18"/>
        <v>0.64800000000000002</v>
      </c>
      <c r="N139">
        <f t="shared" si="19"/>
        <v>62.720253727714372</v>
      </c>
      <c r="O139">
        <f t="shared" si="20"/>
        <v>57.662780948646287</v>
      </c>
      <c r="P139">
        <f t="shared" si="21"/>
        <v>29.795167641560095</v>
      </c>
    </row>
    <row r="140" spans="10:16" x14ac:dyDescent="0.3">
      <c r="J140">
        <v>1380</v>
      </c>
      <c r="K140">
        <f t="shared" si="16"/>
        <v>1910</v>
      </c>
      <c r="L140">
        <f t="shared" si="17"/>
        <v>-13191.558000000001</v>
      </c>
      <c r="M140">
        <f t="shared" si="18"/>
        <v>0.65200000000000002</v>
      </c>
      <c r="N140">
        <f t="shared" si="19"/>
        <v>62.157587408253782</v>
      </c>
      <c r="O140">
        <f t="shared" si="20"/>
        <v>57.160449749229812</v>
      </c>
      <c r="P140">
        <f t="shared" si="21"/>
        <v>29.656518053723417</v>
      </c>
    </row>
    <row r="141" spans="10:16" x14ac:dyDescent="0.3">
      <c r="J141">
        <v>1390</v>
      </c>
      <c r="K141">
        <f t="shared" si="16"/>
        <v>1900</v>
      </c>
      <c r="L141">
        <f t="shared" si="17"/>
        <v>-13281.589000000002</v>
      </c>
      <c r="M141">
        <f t="shared" si="18"/>
        <v>0.65600000000000003</v>
      </c>
      <c r="N141">
        <f t="shared" si="19"/>
        <v>61.586023715757847</v>
      </c>
      <c r="O141">
        <f t="shared" si="20"/>
        <v>56.650007919321531</v>
      </c>
      <c r="P141">
        <f t="shared" si="21"/>
        <v>29.513277843287643</v>
      </c>
    </row>
    <row r="142" spans="10:16" x14ac:dyDescent="0.3">
      <c r="J142">
        <v>1400</v>
      </c>
      <c r="K142">
        <f t="shared" si="16"/>
        <v>1890</v>
      </c>
      <c r="L142">
        <f t="shared" si="17"/>
        <v>-13371.54</v>
      </c>
      <c r="M142">
        <f t="shared" si="18"/>
        <v>0.66</v>
      </c>
      <c r="N142">
        <f t="shared" si="19"/>
        <v>61.005785361978951</v>
      </c>
      <c r="O142">
        <f t="shared" si="20"/>
        <v>56.131646793876577</v>
      </c>
      <c r="P142">
        <f t="shared" si="21"/>
        <v>29.3654849567823</v>
      </c>
    </row>
    <row r="143" spans="10:16" x14ac:dyDescent="0.3">
      <c r="J143">
        <v>1410</v>
      </c>
      <c r="K143">
        <f t="shared" si="16"/>
        <v>1880</v>
      </c>
      <c r="L143">
        <f t="shared" si="17"/>
        <v>-13461.411</v>
      </c>
      <c r="M143">
        <f t="shared" si="18"/>
        <v>0.66400000000000003</v>
      </c>
      <c r="N143">
        <f t="shared" si="19"/>
        <v>60.417097933952938</v>
      </c>
      <c r="O143">
        <f t="shared" si="20"/>
        <v>55.605560187511529</v>
      </c>
      <c r="P143">
        <f t="shared" si="21"/>
        <v>29.213178468730455</v>
      </c>
    </row>
    <row r="144" spans="10:16" x14ac:dyDescent="0.3">
      <c r="J144">
        <v>1420</v>
      </c>
      <c r="K144">
        <f t="shared" si="16"/>
        <v>1870</v>
      </c>
      <c r="L144">
        <f t="shared" si="17"/>
        <v>-13551.202000000001</v>
      </c>
      <c r="M144">
        <f t="shared" si="18"/>
        <v>0.66800000000000004</v>
      </c>
      <c r="N144">
        <f t="shared" si="19"/>
        <v>59.820189868713328</v>
      </c>
      <c r="O144">
        <f t="shared" si="20"/>
        <v>55.071944382775982</v>
      </c>
      <c r="P144">
        <f t="shared" si="21"/>
        <v>29.056398598171096</v>
      </c>
    </row>
    <row r="145" spans="10:16" x14ac:dyDescent="0.3">
      <c r="J145">
        <v>1430</v>
      </c>
      <c r="K145">
        <f t="shared" si="16"/>
        <v>1860</v>
      </c>
      <c r="L145">
        <f t="shared" si="17"/>
        <v>-13640.913</v>
      </c>
      <c r="M145">
        <f t="shared" si="18"/>
        <v>0.67200000000000004</v>
      </c>
      <c r="N145">
        <f t="shared" si="19"/>
        <v>59.215292425630302</v>
      </c>
      <c r="O145">
        <f t="shared" si="20"/>
        <v>54.530998116634791</v>
      </c>
      <c r="P145">
        <f t="shared" si="21"/>
        <v>28.895186725156709</v>
      </c>
    </row>
    <row r="146" spans="10:16" x14ac:dyDescent="0.3">
      <c r="J146">
        <v>1440</v>
      </c>
      <c r="K146">
        <f t="shared" si="16"/>
        <v>1850</v>
      </c>
      <c r="L146">
        <f t="shared" si="17"/>
        <v>-13730.544000000002</v>
      </c>
      <c r="M146">
        <f t="shared" si="18"/>
        <v>0.67600000000000005</v>
      </c>
      <c r="N146">
        <f t="shared" si="19"/>
        <v>58.602639656299601</v>
      </c>
      <c r="O146">
        <f t="shared" si="20"/>
        <v>53.982922565093695</v>
      </c>
      <c r="P146">
        <f t="shared" si="21"/>
        <v>28.729585407210838</v>
      </c>
    </row>
    <row r="147" spans="10:16" x14ac:dyDescent="0.3">
      <c r="J147">
        <v>1450</v>
      </c>
      <c r="K147">
        <f t="shared" si="16"/>
        <v>1840</v>
      </c>
      <c r="L147">
        <f t="shared" si="17"/>
        <v>-13820.095000000001</v>
      </c>
      <c r="M147">
        <f t="shared" si="18"/>
        <v>0.68</v>
      </c>
      <c r="N147">
        <f t="shared" si="19"/>
        <v>57.98246837190645</v>
      </c>
      <c r="O147">
        <f t="shared" si="20"/>
        <v>53.427921325900499</v>
      </c>
      <c r="P147">
        <f t="shared" si="21"/>
        <v>28.559638395730286</v>
      </c>
    </row>
    <row r="148" spans="10:16" x14ac:dyDescent="0.3">
      <c r="J148">
        <v>1460</v>
      </c>
      <c r="K148">
        <f t="shared" si="16"/>
        <v>1830</v>
      </c>
      <c r="L148">
        <f t="shared" si="17"/>
        <v>-13909.566000000001</v>
      </c>
      <c r="M148">
        <f t="shared" si="18"/>
        <v>0.68400000000000005</v>
      </c>
      <c r="N148">
        <f t="shared" si="19"/>
        <v>57.355018107987476</v>
      </c>
      <c r="O148">
        <f t="shared" si="20"/>
        <v>52.86620039925122</v>
      </c>
      <c r="P148">
        <f t="shared" si="21"/>
        <v>28.38539065231501</v>
      </c>
    </row>
    <row r="149" spans="10:16" x14ac:dyDescent="0.3">
      <c r="J149">
        <v>1470</v>
      </c>
      <c r="K149">
        <f t="shared" si="16"/>
        <v>1820</v>
      </c>
      <c r="L149">
        <f t="shared" si="17"/>
        <v>-13998.957000000002</v>
      </c>
      <c r="M149">
        <f t="shared" si="18"/>
        <v>0.68800000000000006</v>
      </c>
      <c r="N149">
        <f t="shared" si="19"/>
        <v>56.720531086513567</v>
      </c>
      <c r="O149">
        <f t="shared" si="20"/>
        <v>52.297968166430259</v>
      </c>
      <c r="P149">
        <f t="shared" si="21"/>
        <v>28.206888365008407</v>
      </c>
    </row>
    <row r="150" spans="10:16" x14ac:dyDescent="0.3">
      <c r="J150">
        <v>1480</v>
      </c>
      <c r="K150">
        <f t="shared" si="16"/>
        <v>1810</v>
      </c>
      <c r="L150">
        <f t="shared" si="17"/>
        <v>-14088.268</v>
      </c>
      <c r="M150">
        <f t="shared" si="18"/>
        <v>0.69200000000000006</v>
      </c>
      <c r="N150">
        <f t="shared" si="19"/>
        <v>56.079252175215366</v>
      </c>
      <c r="O150">
        <f t="shared" si="20"/>
        <v>51.723435366311833</v>
      </c>
      <c r="P150">
        <f t="shared" si="21"/>
        <v>28.024178964429591</v>
      </c>
    </row>
    <row r="151" spans="10:16" x14ac:dyDescent="0.3">
      <c r="J151">
        <v>1490</v>
      </c>
      <c r="K151">
        <f t="shared" si="16"/>
        <v>1800</v>
      </c>
      <c r="L151">
        <f t="shared" si="17"/>
        <v>-14177.499000000002</v>
      </c>
      <c r="M151">
        <f t="shared" si="18"/>
        <v>0.69599999999999995</v>
      </c>
      <c r="N151">
        <f t="shared" si="19"/>
        <v>55.431428844072236</v>
      </c>
      <c r="O151">
        <f t="shared" si="20"/>
        <v>51.142815069648293</v>
      </c>
      <c r="P151">
        <f t="shared" si="21"/>
        <v>27.837311139778112</v>
      </c>
    </row>
    <row r="152" spans="10:16" x14ac:dyDescent="0.3">
      <c r="J152">
        <v>1500</v>
      </c>
      <c r="K152">
        <f t="shared" si="16"/>
        <v>1790</v>
      </c>
      <c r="L152">
        <f t="shared" si="17"/>
        <v>-14266.650000000001</v>
      </c>
      <c r="M152">
        <f t="shared" si="18"/>
        <v>0.7</v>
      </c>
      <c r="N152">
        <f t="shared" si="19"/>
        <v>54.777311118885208</v>
      </c>
      <c r="O152">
        <f t="shared" si="20"/>
        <v>50.556322651069969</v>
      </c>
      <c r="P152">
        <f t="shared" si="21"/>
        <v>27.646334854690913</v>
      </c>
    </row>
    <row r="153" spans="10:16" x14ac:dyDescent="0.3">
      <c r="J153">
        <v>1510</v>
      </c>
      <c r="K153">
        <f t="shared" si="16"/>
        <v>1780</v>
      </c>
      <c r="L153">
        <f t="shared" si="17"/>
        <v>-14355.721000000001</v>
      </c>
      <c r="M153">
        <f t="shared" si="18"/>
        <v>0.70399999999999996</v>
      </c>
      <c r="N153">
        <f t="shared" si="19"/>
        <v>54.117151531853445</v>
      </c>
      <c r="O153">
        <f t="shared" si="20"/>
        <v>49.96417575871979</v>
      </c>
      <c r="P153">
        <f t="shared" si="21"/>
        <v>27.45130136293001</v>
      </c>
    </row>
    <row r="154" spans="10:16" x14ac:dyDescent="0.3">
      <c r="J154">
        <v>1520</v>
      </c>
      <c r="K154">
        <f t="shared" si="16"/>
        <v>1770</v>
      </c>
      <c r="L154">
        <f t="shared" si="17"/>
        <v>-14444.712000000001</v>
      </c>
      <c r="M154">
        <f t="shared" si="18"/>
        <v>0.70799999999999996</v>
      </c>
      <c r="N154">
        <f t="shared" si="19"/>
        <v>53.451205069073247</v>
      </c>
      <c r="O154">
        <f t="shared" si="20"/>
        <v>49.366594281444378</v>
      </c>
      <c r="P154">
        <f t="shared" si="21"/>
        <v>27.252263223878302</v>
      </c>
    </row>
    <row r="155" spans="10:16" x14ac:dyDescent="0.3">
      <c r="J155">
        <v>1530</v>
      </c>
      <c r="K155">
        <f t="shared" si="16"/>
        <v>1760</v>
      </c>
      <c r="L155">
        <f t="shared" si="17"/>
        <v>-14533.623</v>
      </c>
      <c r="M155">
        <f t="shared" si="18"/>
        <v>0.71199999999999997</v>
      </c>
      <c r="N155">
        <f t="shared" si="19"/>
        <v>52.779729114878634</v>
      </c>
      <c r="O155">
        <f t="shared" si="20"/>
        <v>48.763800313462475</v>
      </c>
      <c r="P155">
        <f t="shared" si="21"/>
        <v>27.049274317820085</v>
      </c>
    </row>
    <row r="156" spans="10:16" x14ac:dyDescent="0.3">
      <c r="J156">
        <v>1540</v>
      </c>
      <c r="K156">
        <f t="shared" si="16"/>
        <v>1750</v>
      </c>
      <c r="L156">
        <f t="shared" si="17"/>
        <v>-14622.454000000002</v>
      </c>
      <c r="M156">
        <f t="shared" si="18"/>
        <v>0.71599999999999997</v>
      </c>
      <c r="N156">
        <f t="shared" si="19"/>
        <v>52.102983392941418</v>
      </c>
      <c r="O156">
        <f t="shared" si="20"/>
        <v>48.156018116429998</v>
      </c>
      <c r="P156">
        <f t="shared" si="21"/>
        <v>26.842389860981299</v>
      </c>
    </row>
    <row r="157" spans="10:16" x14ac:dyDescent="0.3">
      <c r="J157">
        <v>1550</v>
      </c>
      <c r="K157">
        <f t="shared" si="16"/>
        <v>1740</v>
      </c>
      <c r="L157">
        <f t="shared" si="17"/>
        <v>-14711.205</v>
      </c>
      <c r="M157">
        <f t="shared" si="18"/>
        <v>0.72</v>
      </c>
      <c r="N157">
        <f t="shared" si="19"/>
        <v>51.421229904049369</v>
      </c>
      <c r="O157">
        <f t="shared" si="20"/>
        <v>47.543474078820196</v>
      </c>
      <c r="P157">
        <f t="shared" si="21"/>
        <v>26.63166642030351</v>
      </c>
    </row>
    <row r="158" spans="10:16" x14ac:dyDescent="0.3">
      <c r="J158">
        <v>1560</v>
      </c>
      <c r="K158">
        <f t="shared" si="16"/>
        <v>1730</v>
      </c>
      <c r="L158">
        <f t="shared" si="17"/>
        <v>-14799.876000000002</v>
      </c>
      <c r="M158">
        <f t="shared" si="18"/>
        <v>0.72399999999999998</v>
      </c>
      <c r="N158">
        <f t="shared" si="19"/>
        <v>50.734732860480172</v>
      </c>
      <c r="O158">
        <f t="shared" si="20"/>
        <v>46.926396672536185</v>
      </c>
      <c r="P158">
        <f t="shared" si="21"/>
        <v>26.417161927924557</v>
      </c>
    </row>
    <row r="159" spans="10:16" x14ac:dyDescent="0.3">
      <c r="J159">
        <v>1570</v>
      </c>
      <c r="K159">
        <f t="shared" si="16"/>
        <v>1720</v>
      </c>
      <c r="L159">
        <f t="shared" si="17"/>
        <v>-14888.467000000001</v>
      </c>
      <c r="M159">
        <f t="shared" si="18"/>
        <v>0.72799999999999998</v>
      </c>
      <c r="N159">
        <f t="shared" si="19"/>
        <v>50.043758616889953</v>
      </c>
      <c r="O159">
        <f t="shared" si="20"/>
        <v>46.305016406672209</v>
      </c>
      <c r="P159">
        <f t="shared" si="21"/>
        <v>26.198935695337148</v>
      </c>
    </row>
    <row r="160" spans="10:16" x14ac:dyDescent="0.3">
      <c r="J160">
        <v>1580</v>
      </c>
      <c r="K160">
        <f t="shared" si="16"/>
        <v>1710</v>
      </c>
      <c r="L160">
        <f t="shared" si="17"/>
        <v>-14976.978000000001</v>
      </c>
      <c r="M160">
        <f t="shared" si="18"/>
        <v>0.73199999999999998</v>
      </c>
      <c r="N160">
        <f t="shared" si="19"/>
        <v>49.348575597633861</v>
      </c>
      <c r="O160">
        <f t="shared" si="20"/>
        <v>45.679565778339111</v>
      </c>
      <c r="P160">
        <f t="shared" si="21"/>
        <v>25.977048427195694</v>
      </c>
    </row>
    <row r="161" spans="10:16" x14ac:dyDescent="0.3">
      <c r="J161">
        <v>1590</v>
      </c>
      <c r="K161">
        <f t="shared" si="16"/>
        <v>1700</v>
      </c>
      <c r="L161">
        <f t="shared" si="17"/>
        <v>-15065.409000000001</v>
      </c>
      <c r="M161">
        <f t="shared" si="18"/>
        <v>0.73599999999999999</v>
      </c>
      <c r="N161">
        <f t="shared" si="19"/>
        <v>48.649454220438109</v>
      </c>
      <c r="O161">
        <f t="shared" si="20"/>
        <v>45.05027922046839</v>
      </c>
      <c r="P161">
        <f t="shared" si="21"/>
        <v>25.751562234739925</v>
      </c>
    </row>
    <row r="162" spans="10:16" x14ac:dyDescent="0.3">
      <c r="J162">
        <v>1600</v>
      </c>
      <c r="K162">
        <f t="shared" si="16"/>
        <v>1690</v>
      </c>
      <c r="L162">
        <f t="shared" si="17"/>
        <v>-15153.76</v>
      </c>
      <c r="M162">
        <f t="shared" si="18"/>
        <v>0.74</v>
      </c>
      <c r="N162">
        <f t="shared" si="19"/>
        <v>47.946666816342592</v>
      </c>
      <c r="O162">
        <f t="shared" si="20"/>
        <v>44.417393046509353</v>
      </c>
      <c r="P162">
        <f t="shared" si="21"/>
        <v>25.522540648802988</v>
      </c>
    </row>
    <row r="163" spans="10:16" x14ac:dyDescent="0.3">
      <c r="J163">
        <v>1610</v>
      </c>
      <c r="K163">
        <f t="shared" si="16"/>
        <v>1680</v>
      </c>
      <c r="L163">
        <f t="shared" si="17"/>
        <v>-15242.031000000003</v>
      </c>
      <c r="M163">
        <f t="shared" si="18"/>
        <v>0.74399999999999999</v>
      </c>
      <c r="N163">
        <f t="shared" si="19"/>
        <v>47.240487545833808</v>
      </c>
      <c r="O163">
        <f t="shared" si="20"/>
        <v>43.781145391932142</v>
      </c>
      <c r="P163">
        <f t="shared" si="21"/>
        <v>25.290048632369476</v>
      </c>
    </row>
    <row r="164" spans="10:16" x14ac:dyDescent="0.3">
      <c r="J164">
        <v>1620</v>
      </c>
      <c r="K164">
        <f t="shared" si="16"/>
        <v>1670</v>
      </c>
      <c r="L164">
        <f t="shared" si="17"/>
        <v>-15330.222000000002</v>
      </c>
      <c r="M164">
        <f t="shared" si="18"/>
        <v>0.748</v>
      </c>
      <c r="N164">
        <f t="shared" si="19"/>
        <v>46.53119231108905</v>
      </c>
      <c r="O164">
        <f t="shared" si="20"/>
        <v>43.14177615244985</v>
      </c>
      <c r="P164">
        <f t="shared" si="21"/>
        <v>25.054152592648087</v>
      </c>
    </row>
    <row r="165" spans="10:16" x14ac:dyDescent="0.3">
      <c r="J165">
        <v>1630</v>
      </c>
      <c r="K165">
        <f t="shared" si="16"/>
        <v>1660</v>
      </c>
      <c r="L165">
        <f t="shared" si="17"/>
        <v>-15418.333000000001</v>
      </c>
      <c r="M165">
        <f t="shared" si="18"/>
        <v>0.752</v>
      </c>
      <c r="N165">
        <f t="shared" si="19"/>
        <v>45.819058664254186</v>
      </c>
      <c r="O165">
        <f t="shared" si="20"/>
        <v>42.49952691887249</v>
      </c>
      <c r="P165">
        <f t="shared" si="21"/>
        <v>24.814920392621563</v>
      </c>
    </row>
    <row r="166" spans="10:16" x14ac:dyDescent="0.3">
      <c r="J166">
        <v>1640</v>
      </c>
      <c r="K166">
        <f t="shared" si="16"/>
        <v>1650</v>
      </c>
      <c r="L166">
        <f t="shared" si="17"/>
        <v>-15506.364000000001</v>
      </c>
      <c r="M166">
        <f t="shared" si="18"/>
        <v>0.75600000000000001</v>
      </c>
      <c r="N166">
        <f t="shared" si="19"/>
        <v>45.104365711677453</v>
      </c>
      <c r="O166">
        <f t="shared" si="20"/>
        <v>41.854640908504599</v>
      </c>
      <c r="P166">
        <f t="shared" si="21"/>
        <v>24.57242136203493</v>
      </c>
    </row>
    <row r="167" spans="10:16" x14ac:dyDescent="0.3">
      <c r="J167">
        <v>1650</v>
      </c>
      <c r="K167">
        <f t="shared" si="16"/>
        <v>1640</v>
      </c>
      <c r="L167">
        <f t="shared" si="17"/>
        <v>-15594.315000000001</v>
      </c>
      <c r="M167">
        <f t="shared" si="18"/>
        <v>0.76</v>
      </c>
      <c r="N167">
        <f t="shared" si="19"/>
        <v>44.387394014025276</v>
      </c>
      <c r="O167">
        <f t="shared" si="20"/>
        <v>41.207362892999846</v>
      </c>
      <c r="P167">
        <f t="shared" si="21"/>
        <v>24.326726307782028</v>
      </c>
    </row>
    <row r="168" spans="10:16" x14ac:dyDescent="0.3">
      <c r="J168">
        <v>1660</v>
      </c>
      <c r="K168">
        <f t="shared" si="16"/>
        <v>1630</v>
      </c>
      <c r="L168">
        <f t="shared" si="17"/>
        <v>-15682.186000000002</v>
      </c>
      <c r="M168">
        <f t="shared" si="18"/>
        <v>0.76400000000000001</v>
      </c>
      <c r="N168">
        <f t="shared" si="19"/>
        <v>43.668425482205812</v>
      </c>
      <c r="O168">
        <f t="shared" si="20"/>
        <v>40.557939122584308</v>
      </c>
      <c r="P168">
        <f t="shared" si="21"/>
        <v>24.07790752364766</v>
      </c>
    </row>
    <row r="169" spans="10:16" x14ac:dyDescent="0.3">
      <c r="J169">
        <v>1670</v>
      </c>
      <c r="K169">
        <f t="shared" si="16"/>
        <v>1620</v>
      </c>
      <c r="L169">
        <f t="shared" si="17"/>
        <v>-15769.977000000001</v>
      </c>
      <c r="M169">
        <f t="shared" si="18"/>
        <v>0.76800000000000002</v>
      </c>
      <c r="N169">
        <f t="shared" si="19"/>
        <v>42.947743269029289</v>
      </c>
      <c r="O169">
        <f t="shared" si="20"/>
        <v>39.906617246561737</v>
      </c>
      <c r="P169">
        <f t="shared" si="21"/>
        <v>23.826038799361612</v>
      </c>
    </row>
    <row r="170" spans="10:16" x14ac:dyDescent="0.3">
      <c r="J170">
        <v>1680</v>
      </c>
      <c r="K170">
        <f t="shared" si="16"/>
        <v>1610</v>
      </c>
      <c r="L170">
        <f t="shared" si="17"/>
        <v>-15857.688000000002</v>
      </c>
      <c r="M170">
        <f t="shared" si="18"/>
        <v>0.77200000000000002</v>
      </c>
      <c r="N170">
        <f t="shared" si="19"/>
        <v>42.225631656536315</v>
      </c>
      <c r="O170">
        <f t="shared" si="20"/>
        <v>39.253646230014432</v>
      </c>
      <c r="P170">
        <f t="shared" si="21"/>
        <v>23.571195428919022</v>
      </c>
    </row>
    <row r="171" spans="10:16" x14ac:dyDescent="0.3">
      <c r="J171">
        <v>1690</v>
      </c>
      <c r="K171">
        <f t="shared" si="16"/>
        <v>1600</v>
      </c>
      <c r="L171">
        <f t="shared" si="17"/>
        <v>-15945.319000000003</v>
      </c>
      <c r="M171">
        <f t="shared" si="18"/>
        <v>0.77600000000000002</v>
      </c>
      <c r="N171">
        <f t="shared" si="19"/>
        <v>41.502375938927848</v>
      </c>
      <c r="O171">
        <f t="shared" si="20"/>
        <v>38.599276266613572</v>
      </c>
      <c r="P171">
        <f t="shared" si="21"/>
        <v>23.313454218119187</v>
      </c>
    </row>
    <row r="172" spans="10:16" x14ac:dyDescent="0.3">
      <c r="J172">
        <v>1700</v>
      </c>
      <c r="K172">
        <f t="shared" si="16"/>
        <v>1590</v>
      </c>
      <c r="L172">
        <f t="shared" si="17"/>
        <v>-16032.870000000003</v>
      </c>
      <c r="M172">
        <f t="shared" si="18"/>
        <v>0.78</v>
      </c>
      <c r="N172">
        <f t="shared" si="19"/>
        <v>40.778262301033273</v>
      </c>
      <c r="O172">
        <f t="shared" si="20"/>
        <v>37.943758687454491</v>
      </c>
      <c r="P172">
        <f t="shared" si="21"/>
        <v>23.052893491273544</v>
      </c>
    </row>
    <row r="173" spans="10:16" x14ac:dyDescent="0.3">
      <c r="J173">
        <v>1710</v>
      </c>
      <c r="K173">
        <f t="shared" si="16"/>
        <v>1580</v>
      </c>
      <c r="L173">
        <f t="shared" si="17"/>
        <v>-16120.341</v>
      </c>
      <c r="M173">
        <f t="shared" si="18"/>
        <v>0.78400000000000003</v>
      </c>
      <c r="N173">
        <f t="shared" si="19"/>
        <v>40.053577692256688</v>
      </c>
      <c r="O173">
        <f t="shared" si="20"/>
        <v>37.287345865833281</v>
      </c>
      <c r="P173">
        <f t="shared" si="21"/>
        <v>22.789593097031368</v>
      </c>
    </row>
    <row r="174" spans="10:16" x14ac:dyDescent="0.3">
      <c r="J174">
        <v>1720</v>
      </c>
      <c r="K174">
        <f t="shared" si="16"/>
        <v>1570</v>
      </c>
      <c r="L174">
        <f t="shared" si="17"/>
        <v>-16207.732</v>
      </c>
      <c r="M174">
        <f t="shared" si="18"/>
        <v>0.78800000000000003</v>
      </c>
      <c r="N174">
        <f t="shared" si="19"/>
        <v>39.328609695945005</v>
      </c>
      <c r="O174">
        <f t="shared" si="20"/>
        <v>36.630291117882749</v>
      </c>
      <c r="P174">
        <f t="shared" si="21"/>
        <v>22.523634413269807</v>
      </c>
    </row>
    <row r="175" spans="10:16" x14ac:dyDescent="0.3">
      <c r="J175">
        <v>1730</v>
      </c>
      <c r="K175">
        <f t="shared" si="16"/>
        <v>1560</v>
      </c>
      <c r="L175">
        <f t="shared" si="17"/>
        <v>-16295.042999999998</v>
      </c>
      <c r="M175">
        <f t="shared" si="18"/>
        <v>0.79200000000000004</v>
      </c>
      <c r="N175">
        <f t="shared" si="19"/>
        <v>38.603646394125398</v>
      </c>
      <c r="O175">
        <f t="shared" si="20"/>
        <v>35.97284859898749</v>
      </c>
      <c r="P175">
        <f t="shared" si="21"/>
        <v>22.255100350992731</v>
      </c>
    </row>
    <row r="176" spans="10:16" x14ac:dyDescent="0.3">
      <c r="J176">
        <v>1740</v>
      </c>
      <c r="K176">
        <f t="shared" si="16"/>
        <v>1550</v>
      </c>
      <c r="L176">
        <f t="shared" si="17"/>
        <v>-16382.274000000001</v>
      </c>
      <c r="M176">
        <f t="shared" si="18"/>
        <v>0.79600000000000004</v>
      </c>
      <c r="N176">
        <f t="shared" si="19"/>
        <v>37.878976227563953</v>
      </c>
      <c r="O176">
        <f t="shared" si="20"/>
        <v>35.31527319590019</v>
      </c>
      <c r="P176">
        <f t="shared" si="21"/>
        <v>21.984075357181151</v>
      </c>
    </row>
    <row r="177" spans="10:16" x14ac:dyDescent="0.3">
      <c r="J177">
        <v>1750</v>
      </c>
      <c r="K177">
        <f t="shared" si="16"/>
        <v>1540</v>
      </c>
      <c r="L177">
        <f t="shared" si="17"/>
        <v>-16469.425000000003</v>
      </c>
      <c r="M177">
        <f t="shared" si="18"/>
        <v>0.8</v>
      </c>
      <c r="N177">
        <f t="shared" si="19"/>
        <v>37.154887851102487</v>
      </c>
      <c r="O177">
        <f t="shared" si="20"/>
        <v>34.657820414483282</v>
      </c>
      <c r="P177">
        <f t="shared" si="21"/>
        <v>21.710645416535321</v>
      </c>
    </row>
    <row r="178" spans="10:16" x14ac:dyDescent="0.3">
      <c r="J178">
        <v>1760</v>
      </c>
      <c r="K178">
        <f t="shared" si="16"/>
        <v>1530</v>
      </c>
      <c r="L178">
        <f t="shared" si="17"/>
        <v>-16556.495999999999</v>
      </c>
      <c r="M178">
        <f t="shared" si="18"/>
        <v>0.80400000000000005</v>
      </c>
      <c r="N178">
        <f t="shared" si="19"/>
        <v>36.431669984234986</v>
      </c>
      <c r="O178">
        <f t="shared" si="20"/>
        <v>34.000746263003215</v>
      </c>
      <c r="P178">
        <f t="shared" si="21"/>
        <v>21.434898052046869</v>
      </c>
    </row>
    <row r="179" spans="10:16" x14ac:dyDescent="0.3">
      <c r="J179">
        <v>1770</v>
      </c>
      <c r="K179">
        <f t="shared" si="16"/>
        <v>1520</v>
      </c>
      <c r="L179">
        <f t="shared" si="17"/>
        <v>-16643.487000000001</v>
      </c>
      <c r="M179">
        <f t="shared" si="18"/>
        <v>0.80800000000000005</v>
      </c>
      <c r="N179">
        <f t="shared" si="19"/>
        <v>35.709611256892039</v>
      </c>
      <c r="O179">
        <f t="shared" si="20"/>
        <v>33.344307130908042</v>
      </c>
      <c r="P179">
        <f t="shared" si="21"/>
        <v>21.156922324337213</v>
      </c>
    </row>
    <row r="180" spans="10:16" x14ac:dyDescent="0.3">
      <c r="J180">
        <v>1780</v>
      </c>
      <c r="K180">
        <f t="shared" si="16"/>
        <v>1510</v>
      </c>
      <c r="L180">
        <f t="shared" si="17"/>
        <v>-16730.398000000001</v>
      </c>
      <c r="M180">
        <f t="shared" si="18"/>
        <v>0.81200000000000006</v>
      </c>
      <c r="N180">
        <f t="shared" si="19"/>
        <v>34.989000050406197</v>
      </c>
      <c r="O180">
        <f t="shared" si="20"/>
        <v>32.688759663021678</v>
      </c>
      <c r="P180">
        <f t="shared" si="21"/>
        <v>20.876808829695815</v>
      </c>
    </row>
    <row r="181" spans="10:16" x14ac:dyDescent="0.3">
      <c r="J181">
        <v>1790</v>
      </c>
      <c r="K181">
        <f t="shared" si="16"/>
        <v>1500</v>
      </c>
      <c r="L181">
        <f t="shared" si="17"/>
        <v>-16817.228999999999</v>
      </c>
      <c r="M181">
        <f t="shared" si="18"/>
        <v>0.81600000000000006</v>
      </c>
      <c r="N181">
        <f t="shared" si="19"/>
        <v>34.270124333638876</v>
      </c>
      <c r="O181">
        <f t="shared" si="20"/>
        <v>32.034360629093094</v>
      </c>
      <c r="P181">
        <f t="shared" si="21"/>
        <v>20.594649696749901</v>
      </c>
    </row>
    <row r="182" spans="10:16" x14ac:dyDescent="0.3">
      <c r="J182">
        <v>1800</v>
      </c>
      <c r="K182">
        <f t="shared" si="16"/>
        <v>1490</v>
      </c>
      <c r="L182">
        <f t="shared" si="17"/>
        <v>-16903.98</v>
      </c>
      <c r="M182">
        <f t="shared" si="18"/>
        <v>0.82000000000000006</v>
      </c>
      <c r="N182">
        <f t="shared" si="19"/>
        <v>33.553271494256528</v>
      </c>
      <c r="O182">
        <f t="shared" si="20"/>
        <v>31.381366788642978</v>
      </c>
      <c r="P182">
        <f t="shared" si="21"/>
        <v>20.310538581695337</v>
      </c>
    </row>
    <row r="183" spans="10:16" x14ac:dyDescent="0.3">
      <c r="J183">
        <v>1810</v>
      </c>
      <c r="K183">
        <f t="shared" si="16"/>
        <v>1480</v>
      </c>
      <c r="L183">
        <f t="shared" si="17"/>
        <v>-16990.651000000002</v>
      </c>
      <c r="M183">
        <f t="shared" si="18"/>
        <v>0.82400000000000007</v>
      </c>
      <c r="N183">
        <f t="shared" si="19"/>
        <v>32.838728165150705</v>
      </c>
      <c r="O183">
        <f t="shared" si="20"/>
        <v>30.730034751054788</v>
      </c>
      <c r="P183">
        <f t="shared" si="21"/>
        <v>20.024570662015083</v>
      </c>
    </row>
    <row r="184" spans="10:16" x14ac:dyDescent="0.3">
      <c r="J184">
        <v>1820</v>
      </c>
      <c r="K184">
        <f t="shared" si="16"/>
        <v>1470</v>
      </c>
      <c r="L184">
        <f t="shared" si="17"/>
        <v>-17077.241999999998</v>
      </c>
      <c r="M184">
        <f t="shared" si="18"/>
        <v>0.82799999999999996</v>
      </c>
      <c r="N184">
        <f t="shared" si="19"/>
        <v>32.126780046005607</v>
      </c>
      <c r="O184">
        <f t="shared" si="20"/>
        <v>30.080620830863129</v>
      </c>
      <c r="P184">
        <f t="shared" si="21"/>
        <v>19.736842628610439</v>
      </c>
    </row>
    <row r="185" spans="10:16" x14ac:dyDescent="0.3">
      <c r="J185">
        <v>1830</v>
      </c>
      <c r="K185">
        <f t="shared" si="16"/>
        <v>1460</v>
      </c>
      <c r="L185">
        <f t="shared" si="17"/>
        <v>-17163.753000000004</v>
      </c>
      <c r="M185">
        <f t="shared" si="18"/>
        <v>0.83199999999999996</v>
      </c>
      <c r="N185">
        <f t="shared" si="19"/>
        <v>31.417711720024997</v>
      </c>
      <c r="O185">
        <f t="shared" si="20"/>
        <v>29.433380898198116</v>
      </c>
      <c r="P185">
        <f t="shared" si="21"/>
        <v>19.447452676267197</v>
      </c>
    </row>
    <row r="186" spans="10:16" x14ac:dyDescent="0.3">
      <c r="J186">
        <v>1840</v>
      </c>
      <c r="K186">
        <f t="shared" si="16"/>
        <v>1450</v>
      </c>
      <c r="L186">
        <f t="shared" si="17"/>
        <v>-17250.184000000001</v>
      </c>
      <c r="M186">
        <f t="shared" si="18"/>
        <v>0.83599999999999997</v>
      </c>
      <c r="N186">
        <f t="shared" si="19"/>
        <v>30.711806465840347</v>
      </c>
      <c r="O186">
        <f t="shared" si="20"/>
        <v>28.788570224350909</v>
      </c>
      <c r="P186">
        <f t="shared" si="21"/>
        <v>19.156500492376775</v>
      </c>
    </row>
    <row r="187" spans="10:16" x14ac:dyDescent="0.3">
      <c r="J187">
        <v>1850</v>
      </c>
      <c r="K187">
        <f t="shared" si="16"/>
        <v>1440</v>
      </c>
      <c r="L187">
        <f t="shared" si="17"/>
        <v>-17336.535</v>
      </c>
      <c r="M187">
        <f t="shared" si="18"/>
        <v>0.84</v>
      </c>
      <c r="N187">
        <f t="shared" si="19"/>
        <v>30.009346064631103</v>
      </c>
      <c r="O187">
        <f t="shared" si="20"/>
        <v>28.146443322432557</v>
      </c>
      <c r="P187">
        <f t="shared" si="21"/>
        <v>18.864087243830092</v>
      </c>
    </row>
    <row r="188" spans="10:16" x14ac:dyDescent="0.3">
      <c r="J188">
        <v>1860</v>
      </c>
      <c r="K188">
        <f t="shared" si="16"/>
        <v>1430</v>
      </c>
      <c r="L188">
        <f t="shared" si="17"/>
        <v>-17422.806</v>
      </c>
      <c r="M188">
        <f t="shared" si="18"/>
        <v>0.84399999999999997</v>
      </c>
      <c r="N188">
        <f t="shared" si="19"/>
        <v>29.310610602499725</v>
      </c>
      <c r="O188">
        <f t="shared" si="20"/>
        <v>27.50725378310635</v>
      </c>
      <c r="P188">
        <f t="shared" si="21"/>
        <v>18.570315561999486</v>
      </c>
    </row>
    <row r="189" spans="10:16" x14ac:dyDescent="0.3">
      <c r="J189">
        <v>1870</v>
      </c>
      <c r="K189">
        <f t="shared" si="16"/>
        <v>1420</v>
      </c>
      <c r="L189">
        <f t="shared" si="17"/>
        <v>-17508.997000000003</v>
      </c>
      <c r="M189">
        <f t="shared" si="18"/>
        <v>0.84799999999999998</v>
      </c>
      <c r="N189">
        <f t="shared" si="19"/>
        <v>28.615878268154763</v>
      </c>
      <c r="O189">
        <f t="shared" si="20"/>
        <v>26.87125410538199</v>
      </c>
      <c r="P189">
        <f t="shared" si="21"/>
        <v>18.275289525721799</v>
      </c>
    </row>
    <row r="190" spans="10:16" x14ac:dyDescent="0.3">
      <c r="J190">
        <v>1880</v>
      </c>
      <c r="K190">
        <f t="shared" si="16"/>
        <v>1410</v>
      </c>
      <c r="L190">
        <f t="shared" si="17"/>
        <v>-17595.108</v>
      </c>
      <c r="M190">
        <f t="shared" si="18"/>
        <v>0.85199999999999998</v>
      </c>
      <c r="N190">
        <f t="shared" si="19"/>
        <v>27.925425145967278</v>
      </c>
      <c r="O190">
        <f t="shared" si="20"/>
        <v>26.23869552246876</v>
      </c>
      <c r="P190">
        <f t="shared" si="21"/>
        <v>17.979114642193277</v>
      </c>
    </row>
    <row r="191" spans="10:16" x14ac:dyDescent="0.3">
      <c r="J191">
        <v>1890</v>
      </c>
      <c r="K191">
        <f t="shared" si="16"/>
        <v>1400</v>
      </c>
      <c r="L191">
        <f t="shared" si="17"/>
        <v>-17681.139000000003</v>
      </c>
      <c r="M191">
        <f t="shared" si="18"/>
        <v>0.85599999999999998</v>
      </c>
      <c r="N191">
        <f t="shared" si="19"/>
        <v>27.239525004479319</v>
      </c>
      <c r="O191">
        <f t="shared" si="20"/>
        <v>25.609827822695479</v>
      </c>
      <c r="P191">
        <f t="shared" si="21"/>
        <v>17.681897825685002</v>
      </c>
    </row>
    <row r="192" spans="10:16" x14ac:dyDescent="0.3">
      <c r="J192">
        <v>1900</v>
      </c>
      <c r="K192">
        <f t="shared" si="16"/>
        <v>1390</v>
      </c>
      <c r="L192">
        <f t="shared" si="17"/>
        <v>-17767.09</v>
      </c>
      <c r="M192">
        <f t="shared" si="18"/>
        <v>0.86</v>
      </c>
      <c r="N192">
        <f t="shared" si="19"/>
        <v>26.558449080455517</v>
      </c>
      <c r="O192">
        <f t="shared" si="20"/>
        <v>24.98489916551425</v>
      </c>
      <c r="P192">
        <f t="shared" si="21"/>
        <v>17.383747373984828</v>
      </c>
    </row>
    <row r="193" spans="10:16" x14ac:dyDescent="0.3">
      <c r="J193">
        <v>1910</v>
      </c>
      <c r="K193">
        <f t="shared" si="16"/>
        <v>1380</v>
      </c>
      <c r="L193">
        <f t="shared" si="17"/>
        <v>-17852.961000000003</v>
      </c>
      <c r="M193">
        <f t="shared" si="18"/>
        <v>0.86399999999999999</v>
      </c>
      <c r="N193">
        <f t="shared" si="19"/>
        <v>25.882465858584187</v>
      </c>
      <c r="O193">
        <f t="shared" si="20"/>
        <v>24.364155892617593</v>
      </c>
      <c r="P193">
        <f t="shared" si="21"/>
        <v>17.084772942470316</v>
      </c>
    </row>
    <row r="194" spans="10:16" x14ac:dyDescent="0.3">
      <c r="J194">
        <v>1920</v>
      </c>
      <c r="K194">
        <f t="shared" si="16"/>
        <v>1370</v>
      </c>
      <c r="L194">
        <f t="shared" si="17"/>
        <v>-17938.752</v>
      </c>
      <c r="M194">
        <f t="shared" si="18"/>
        <v>0.86799999999999999</v>
      </c>
      <c r="N194">
        <f t="shared" si="19"/>
        <v>25.211840846948576</v>
      </c>
      <c r="O194">
        <f t="shared" si="20"/>
        <v>23.747842334209839</v>
      </c>
      <c r="P194">
        <f t="shared" si="21"/>
        <v>16.785085515714371</v>
      </c>
    </row>
    <row r="195" spans="10:16" x14ac:dyDescent="0.3">
      <c r="J195">
        <v>1930</v>
      </c>
      <c r="K195">
        <f t="shared" ref="K195:K258" si="22">3290-J195</f>
        <v>1360</v>
      </c>
      <c r="L195">
        <f t="shared" ref="L195:L258" si="23">0.0004*K195*K195+7.4791*K195-29497+561.121</f>
        <v>-18024.463000000003</v>
      </c>
      <c r="M195">
        <f t="shared" si="18"/>
        <v>0.872</v>
      </c>
      <c r="N195">
        <f t="shared" si="19"/>
        <v>24.546836348405076</v>
      </c>
      <c r="O195">
        <f t="shared" si="20"/>
        <v>23.136200610486988</v>
      </c>
      <c r="P195">
        <f t="shared" si="21"/>
        <v>16.484797376523868</v>
      </c>
    </row>
    <row r="196" spans="10:16" x14ac:dyDescent="0.3">
      <c r="J196">
        <v>1940</v>
      </c>
      <c r="K196">
        <f t="shared" si="22"/>
        <v>1350</v>
      </c>
      <c r="L196">
        <f t="shared" si="23"/>
        <v>-18110.094000000001</v>
      </c>
      <c r="M196">
        <f t="shared" ref="M196:M227" si="24">0.1+0.0004*J196</f>
        <v>0.876</v>
      </c>
      <c r="N196">
        <f t="shared" ref="N196:N259" si="25">2.5*SQRT(1000*3*1.38*6.022*K196/180.95)*0.27*(EXP(-4.97*1000/1.38/K196))^M196*(1-EXP(-1.817*(3290-K196)/1.38/K196))</f>
        <v>23.887711228021637</v>
      </c>
      <c r="O196">
        <f t="shared" ref="O196:O259" si="26">2.5*SQRT(1000*3*1.38*6.022*K196/180.95)*0.27*(EXP(-4.97*1000/1.38/K196))^M196*(1-EXP(L196/6.022/1.38/K196))</f>
        <v>22.529470428393026</v>
      </c>
      <c r="P196">
        <f t="shared" ref="P196:P259" si="27">2.5*SQRT(1000*3*1.38*6.022*K196/180.95)*0.27*(EXP(-4.97*1000/1.38/K196))^1*(1-EXP(L196/6.022/1.38/K196))</f>
        <v>16.184022072309162</v>
      </c>
    </row>
    <row r="197" spans="10:16" x14ac:dyDescent="0.3">
      <c r="J197">
        <v>1950</v>
      </c>
      <c r="K197">
        <f t="shared" si="22"/>
        <v>1340</v>
      </c>
      <c r="L197">
        <f t="shared" si="23"/>
        <v>-18195.645</v>
      </c>
      <c r="M197">
        <f t="shared" si="24"/>
        <v>0.88</v>
      </c>
      <c r="N197">
        <f t="shared" si="25"/>
        <v>23.234720676747113</v>
      </c>
      <c r="O197">
        <f t="shared" si="26"/>
        <v>21.927888873735515</v>
      </c>
      <c r="P197">
        <f t="shared" si="27"/>
        <v>15.882874378680985</v>
      </c>
    </row>
    <row r="198" spans="10:16" x14ac:dyDescent="0.3">
      <c r="J198">
        <v>1960</v>
      </c>
      <c r="K198">
        <f t="shared" si="22"/>
        <v>1330</v>
      </c>
      <c r="L198">
        <f t="shared" si="23"/>
        <v>-18281.116000000002</v>
      </c>
      <c r="M198">
        <f t="shared" si="24"/>
        <v>0.88400000000000001</v>
      </c>
      <c r="N198">
        <f t="shared" si="25"/>
        <v>22.588115971500457</v>
      </c>
      <c r="O198">
        <f t="shared" si="26"/>
        <v>21.331690198758782</v>
      </c>
      <c r="P198">
        <f t="shared" si="27"/>
        <v>15.581470260169157</v>
      </c>
    </row>
    <row r="199" spans="10:16" x14ac:dyDescent="0.3">
      <c r="J199">
        <v>1970</v>
      </c>
      <c r="K199">
        <f t="shared" si="22"/>
        <v>1320</v>
      </c>
      <c r="L199">
        <f t="shared" si="23"/>
        <v>-18366.507000000001</v>
      </c>
      <c r="M199">
        <f t="shared" si="24"/>
        <v>0.88800000000000001</v>
      </c>
      <c r="N199">
        <f t="shared" si="25"/>
        <v>21.948144231888044</v>
      </c>
      <c r="O199">
        <f t="shared" si="26"/>
        <v>20.741105605290162</v>
      </c>
      <c r="P199">
        <f t="shared" si="27"/>
        <v>15.279926827956414</v>
      </c>
    </row>
    <row r="200" spans="10:16" x14ac:dyDescent="0.3">
      <c r="J200">
        <v>1980</v>
      </c>
      <c r="K200">
        <f t="shared" si="22"/>
        <v>1310</v>
      </c>
      <c r="L200">
        <f t="shared" si="23"/>
        <v>-18451.817999999999</v>
      </c>
      <c r="M200">
        <f t="shared" si="24"/>
        <v>0.89200000000000002</v>
      </c>
      <c r="N200">
        <f t="shared" si="25"/>
        <v>21.315048173777118</v>
      </c>
      <c r="O200">
        <f t="shared" si="26"/>
        <v>20.15636302359222</v>
      </c>
      <c r="P200">
        <f t="shared" si="27"/>
        <v>14.978362294519021</v>
      </c>
    </row>
    <row r="201" spans="10:16" x14ac:dyDescent="0.3">
      <c r="J201">
        <v>1990</v>
      </c>
      <c r="K201">
        <f t="shared" si="22"/>
        <v>1300</v>
      </c>
      <c r="L201">
        <f t="shared" si="23"/>
        <v>-18537.048999999999</v>
      </c>
      <c r="M201">
        <f t="shared" si="24"/>
        <v>0.89600000000000002</v>
      </c>
      <c r="N201">
        <f t="shared" si="25"/>
        <v>20.689065859974114</v>
      </c>
      <c r="O201">
        <f t="shared" si="26"/>
        <v>19.577686887072353</v>
      </c>
      <c r="P201">
        <f t="shared" si="27"/>
        <v>14.676895925064711</v>
      </c>
    </row>
    <row r="202" spans="10:16" x14ac:dyDescent="0.3">
      <c r="J202">
        <v>2000</v>
      </c>
      <c r="K202">
        <f t="shared" si="22"/>
        <v>1290</v>
      </c>
      <c r="L202">
        <f t="shared" si="23"/>
        <v>-18622.2</v>
      </c>
      <c r="M202">
        <f t="shared" si="24"/>
        <v>0.9</v>
      </c>
      <c r="N202">
        <f t="shared" si="25"/>
        <v>20.070430448278877</v>
      </c>
      <c r="O202">
        <f t="shared" si="26"/>
        <v>19.005297903021876</v>
      </c>
      <c r="P202">
        <f t="shared" si="27"/>
        <v>14.375647985657688</v>
      </c>
    </row>
    <row r="203" spans="10:16" x14ac:dyDescent="0.3">
      <c r="J203">
        <v>2010</v>
      </c>
      <c r="K203">
        <f t="shared" si="22"/>
        <v>1280</v>
      </c>
      <c r="L203">
        <f t="shared" si="23"/>
        <v>-18707.271000000001</v>
      </c>
      <c r="M203">
        <f t="shared" si="24"/>
        <v>0.90400000000000003</v>
      </c>
      <c r="N203">
        <f t="shared" si="25"/>
        <v>19.459369937207626</v>
      </c>
      <c r="O203">
        <f t="shared" si="26"/>
        <v>18.439412819576678</v>
      </c>
      <c r="P203">
        <f t="shared" si="27"/>
        <v>14.074739687919637</v>
      </c>
    </row>
    <row r="204" spans="10:16" x14ac:dyDescent="0.3">
      <c r="J204">
        <v>2020</v>
      </c>
      <c r="K204">
        <f t="shared" si="22"/>
        <v>1270</v>
      </c>
      <c r="L204">
        <f t="shared" si="23"/>
        <v>-18792.262000000002</v>
      </c>
      <c r="M204">
        <f t="shared" si="24"/>
        <v>0.90800000000000003</v>
      </c>
      <c r="N204">
        <f t="shared" si="25"/>
        <v>18.856106909701566</v>
      </c>
      <c r="O204">
        <f t="shared" si="26"/>
        <v>17.880244189114318</v>
      </c>
      <c r="P204">
        <f t="shared" si="27"/>
        <v>13.774293130195179</v>
      </c>
    </row>
    <row r="205" spans="10:16" x14ac:dyDescent="0.3">
      <c r="J205">
        <v>2030</v>
      </c>
      <c r="K205">
        <f t="shared" si="22"/>
        <v>1260</v>
      </c>
      <c r="L205">
        <f t="shared" si="23"/>
        <v>-18877.173000000003</v>
      </c>
      <c r="M205">
        <f t="shared" si="24"/>
        <v>0.91200000000000003</v>
      </c>
      <c r="N205">
        <f t="shared" si="25"/>
        <v>18.260858275162107</v>
      </c>
      <c r="O205">
        <f t="shared" si="26"/>
        <v>17.328000128325339</v>
      </c>
      <c r="P205">
        <f t="shared" si="27"/>
        <v>13.474431235070247</v>
      </c>
    </row>
    <row r="206" spans="10:16" x14ac:dyDescent="0.3">
      <c r="J206">
        <v>2040</v>
      </c>
      <c r="K206">
        <f t="shared" si="22"/>
        <v>1250</v>
      </c>
      <c r="L206">
        <f t="shared" si="23"/>
        <v>-18962.004000000001</v>
      </c>
      <c r="M206">
        <f t="shared" si="24"/>
        <v>0.91600000000000004</v>
      </c>
      <c r="N206">
        <f t="shared" si="25"/>
        <v>17.673835010178639</v>
      </c>
      <c r="O206">
        <f t="shared" si="26"/>
        <v>16.782884075220903</v>
      </c>
      <c r="P206">
        <f t="shared" si="27"/>
        <v>13.175277683131847</v>
      </c>
    </row>
    <row r="207" spans="10:16" x14ac:dyDescent="0.3">
      <c r="J207">
        <v>2050</v>
      </c>
      <c r="K207">
        <f t="shared" si="22"/>
        <v>1240</v>
      </c>
      <c r="L207">
        <f t="shared" si="23"/>
        <v>-19046.755000000001</v>
      </c>
      <c r="M207">
        <f t="shared" si="24"/>
        <v>0.92</v>
      </c>
      <c r="N207">
        <f t="shared" si="25"/>
        <v>17.095241898341218</v>
      </c>
      <c r="O207">
        <f t="shared" si="26"/>
        <v>16.245094543364768</v>
      </c>
      <c r="P207">
        <f t="shared" si="27"/>
        <v>12.87695684285848</v>
      </c>
    </row>
    <row r="208" spans="10:16" x14ac:dyDescent="0.3">
      <c r="J208">
        <v>2060</v>
      </c>
      <c r="K208">
        <f t="shared" si="22"/>
        <v>1230</v>
      </c>
      <c r="L208">
        <f t="shared" si="23"/>
        <v>-19131.425999999999</v>
      </c>
      <c r="M208">
        <f t="shared" si="24"/>
        <v>0.92400000000000004</v>
      </c>
      <c r="N208">
        <f t="shared" si="25"/>
        <v>16.52527726955676</v>
      </c>
      <c r="O208">
        <f t="shared" si="26"/>
        <v>15.714824873643886</v>
      </c>
      <c r="P208">
        <f t="shared" si="27"/>
        <v>12.579593696531198</v>
      </c>
    </row>
    <row r="209" spans="10:16" x14ac:dyDescent="0.3">
      <c r="J209">
        <v>2070</v>
      </c>
      <c r="K209">
        <f t="shared" si="22"/>
        <v>1220</v>
      </c>
      <c r="L209">
        <f t="shared" si="23"/>
        <v>-19216.017</v>
      </c>
      <c r="M209">
        <f t="shared" si="24"/>
        <v>0.92800000000000005</v>
      </c>
      <c r="N209">
        <f t="shared" si="25"/>
        <v>15.964132739315279</v>
      </c>
      <c r="O209">
        <f t="shared" si="26"/>
        <v>15.192262983920246</v>
      </c>
      <c r="P209">
        <f t="shared" si="27"/>
        <v>12.28331376205691</v>
      </c>
    </row>
    <row r="210" spans="10:16" x14ac:dyDescent="0.3">
      <c r="J210">
        <v>2080</v>
      </c>
      <c r="K210">
        <f t="shared" si="22"/>
        <v>1210</v>
      </c>
      <c r="L210">
        <f t="shared" si="23"/>
        <v>-19300.528000000002</v>
      </c>
      <c r="M210">
        <f t="shared" si="24"/>
        <v>0.93200000000000005</v>
      </c>
      <c r="N210">
        <f t="shared" si="25"/>
        <v>15.411992948380812</v>
      </c>
      <c r="O210">
        <f t="shared" si="26"/>
        <v>14.677591116935554</v>
      </c>
      <c r="P210">
        <f t="shared" si="27"/>
        <v>11.988243010597278</v>
      </c>
    </row>
    <row r="211" spans="10:16" x14ac:dyDescent="0.3">
      <c r="J211">
        <v>2090</v>
      </c>
      <c r="K211">
        <f t="shared" si="22"/>
        <v>1200</v>
      </c>
      <c r="L211">
        <f t="shared" si="23"/>
        <v>-19384.959000000003</v>
      </c>
      <c r="M211">
        <f t="shared" si="24"/>
        <v>0.93600000000000005</v>
      </c>
      <c r="N211">
        <f t="shared" si="25"/>
        <v>14.869035303410383</v>
      </c>
      <c r="O211">
        <f t="shared" si="26"/>
        <v>14.170985586870419</v>
      </c>
      <c r="P211">
        <f t="shared" si="27"/>
        <v>11.694507779899002</v>
      </c>
    </row>
    <row r="212" spans="10:16" x14ac:dyDescent="0.3">
      <c r="J212">
        <v>2100</v>
      </c>
      <c r="K212">
        <f t="shared" si="22"/>
        <v>1190</v>
      </c>
      <c r="L212">
        <f t="shared" si="23"/>
        <v>-19469.310000000001</v>
      </c>
      <c r="M212">
        <f t="shared" si="24"/>
        <v>0.94000000000000006</v>
      </c>
      <c r="N212">
        <f t="shared" si="25"/>
        <v>14.335429719034572</v>
      </c>
      <c r="O212">
        <f t="shared" si="26"/>
        <v>13.672616524991813</v>
      </c>
      <c r="P212">
        <f t="shared" si="27"/>
        <v>11.402234683224441</v>
      </c>
    </row>
    <row r="213" spans="10:16" x14ac:dyDescent="0.3">
      <c r="J213">
        <v>2110</v>
      </c>
      <c r="K213">
        <f t="shared" si="22"/>
        <v>1180</v>
      </c>
      <c r="L213">
        <f t="shared" si="23"/>
        <v>-19553.581000000002</v>
      </c>
      <c r="M213">
        <f t="shared" si="24"/>
        <v>0.94400000000000006</v>
      </c>
      <c r="N213">
        <f t="shared" si="25"/>
        <v>13.811338361962465</v>
      </c>
      <c r="O213">
        <f t="shared" si="26"/>
        <v>13.18264762485428</v>
      </c>
      <c r="P213">
        <f t="shared" si="27"/>
        <v>11.111550513784778</v>
      </c>
    </row>
    <row r="214" spans="10:16" x14ac:dyDescent="0.3">
      <c r="J214">
        <v>2120</v>
      </c>
      <c r="K214">
        <f t="shared" si="22"/>
        <v>1170</v>
      </c>
      <c r="L214">
        <f t="shared" si="23"/>
        <v>-19637.772000000001</v>
      </c>
      <c r="M214">
        <f t="shared" si="24"/>
        <v>0.94800000000000006</v>
      </c>
      <c r="N214">
        <f t="shared" si="25"/>
        <v>13.296915397705158</v>
      </c>
      <c r="O214">
        <f t="shared" si="26"/>
        <v>12.701235887554798</v>
      </c>
      <c r="P214">
        <f t="shared" si="27"/>
        <v>10.822582144582592</v>
      </c>
    </row>
    <row r="215" spans="10:16" x14ac:dyDescent="0.3">
      <c r="J215">
        <v>2130</v>
      </c>
      <c r="K215">
        <f t="shared" si="22"/>
        <v>1160</v>
      </c>
      <c r="L215">
        <f t="shared" si="23"/>
        <v>-19721.883000000002</v>
      </c>
      <c r="M215">
        <f t="shared" si="24"/>
        <v>0.95200000000000007</v>
      </c>
      <c r="N215">
        <f t="shared" si="25"/>
        <v>12.792306740542664</v>
      </c>
      <c r="O215">
        <f t="shared" si="26"/>
        <v>12.228531367575673</v>
      </c>
      <c r="P215">
        <f t="shared" si="27"/>
        <v>10.535456423575514</v>
      </c>
    </row>
    <row r="216" spans="10:16" x14ac:dyDescent="0.3">
      <c r="J216">
        <v>2140</v>
      </c>
      <c r="K216">
        <f t="shared" si="22"/>
        <v>1150</v>
      </c>
      <c r="L216">
        <f t="shared" si="23"/>
        <v>-19805.914000000001</v>
      </c>
      <c r="M216">
        <f t="shared" si="24"/>
        <v>0.95600000000000007</v>
      </c>
      <c r="N216">
        <f t="shared" si="25"/>
        <v>12.297649807390323</v>
      </c>
      <c r="O216">
        <f t="shared" si="26"/>
        <v>11.764676919785462</v>
      </c>
      <c r="P216">
        <f t="shared" si="27"/>
        <v>10.250300064078505</v>
      </c>
    </row>
    <row r="217" spans="10:16" x14ac:dyDescent="0.3">
      <c r="J217">
        <v>2150</v>
      </c>
      <c r="K217">
        <f t="shared" si="22"/>
        <v>1140</v>
      </c>
      <c r="L217">
        <f t="shared" si="23"/>
        <v>-19889.865000000002</v>
      </c>
      <c r="M217">
        <f t="shared" si="24"/>
        <v>0.96</v>
      </c>
      <c r="N217">
        <f t="shared" si="25"/>
        <v>11.81307327625254</v>
      </c>
      <c r="O217">
        <f t="shared" si="26"/>
        <v>11.309807948204826</v>
      </c>
      <c r="P217">
        <f t="shared" si="27"/>
        <v>9.9672395303289232</v>
      </c>
    </row>
    <row r="218" spans="10:16" x14ac:dyDescent="0.3">
      <c r="J218">
        <v>2160</v>
      </c>
      <c r="K218">
        <f t="shared" si="22"/>
        <v>1130</v>
      </c>
      <c r="L218">
        <f t="shared" si="23"/>
        <v>-19973.736000000001</v>
      </c>
      <c r="M218">
        <f t="shared" si="24"/>
        <v>0.96399999999999997</v>
      </c>
      <c r="N218">
        <f t="shared" si="25"/>
        <v>11.338696849983059</v>
      </c>
      <c r="O218">
        <f t="shared" si="26"/>
        <v>10.864052157181547</v>
      </c>
      <c r="P218">
        <f t="shared" si="27"/>
        <v>9.6864009181461679</v>
      </c>
    </row>
    <row r="219" spans="10:16" x14ac:dyDescent="0.3">
      <c r="J219">
        <v>2170</v>
      </c>
      <c r="K219">
        <f t="shared" si="22"/>
        <v>1120</v>
      </c>
      <c r="L219">
        <f t="shared" si="23"/>
        <v>-20057.527000000002</v>
      </c>
      <c r="M219">
        <f t="shared" si="24"/>
        <v>0.96799999999999997</v>
      </c>
      <c r="N219">
        <f t="shared" si="25"/>
        <v>10.874631026102803</v>
      </c>
      <c r="O219">
        <f t="shared" si="26"/>
        <v>10.427529305657393</v>
      </c>
      <c r="P219">
        <f t="shared" si="27"/>
        <v>9.4079098306262576</v>
      </c>
    </row>
    <row r="220" spans="10:16" x14ac:dyDescent="0.3">
      <c r="J220">
        <v>2180</v>
      </c>
      <c r="K220">
        <f t="shared" si="22"/>
        <v>1110</v>
      </c>
      <c r="L220">
        <f t="shared" si="23"/>
        <v>-20141.238000000001</v>
      </c>
      <c r="M220">
        <f t="shared" si="24"/>
        <v>0.97199999999999998</v>
      </c>
      <c r="N220">
        <f t="shared" si="25"/>
        <v>10.420976873457283</v>
      </c>
      <c r="O220">
        <f t="shared" si="26"/>
        <v>10.000350965248142</v>
      </c>
      <c r="P220">
        <f t="shared" si="27"/>
        <v>9.1318912488211748</v>
      </c>
    </row>
    <row r="221" spans="10:16" x14ac:dyDescent="0.3">
      <c r="J221">
        <v>2190</v>
      </c>
      <c r="K221">
        <f t="shared" si="22"/>
        <v>1100</v>
      </c>
      <c r="L221">
        <f t="shared" si="23"/>
        <v>-20224.868999999999</v>
      </c>
      <c r="M221">
        <f t="shared" si="24"/>
        <v>0.97599999999999998</v>
      </c>
      <c r="N221">
        <f t="shared" si="25"/>
        <v>9.9778258165267992</v>
      </c>
      <c r="O221">
        <f t="shared" si="26"/>
        <v>9.5826202828976346</v>
      </c>
      <c r="P221">
        <f t="shared" si="27"/>
        <v>8.8584693973637414</v>
      </c>
    </row>
    <row r="222" spans="10:16" x14ac:dyDescent="0.3">
      <c r="J222">
        <v>2200</v>
      </c>
      <c r="K222">
        <f t="shared" si="22"/>
        <v>1090</v>
      </c>
      <c r="L222">
        <f t="shared" si="23"/>
        <v>-20308.419999999998</v>
      </c>
      <c r="M222">
        <f t="shared" si="24"/>
        <v>0.98</v>
      </c>
      <c r="N222">
        <f t="shared" si="25"/>
        <v>9.5452594282329812</v>
      </c>
      <c r="O222">
        <f t="shared" si="26"/>
        <v>9.17443174890645</v>
      </c>
      <c r="P222">
        <f t="shared" si="27"/>
        <v>8.5877676050105851</v>
      </c>
    </row>
    <row r="223" spans="10:16" x14ac:dyDescent="0.3">
      <c r="J223">
        <v>2210</v>
      </c>
      <c r="K223">
        <f t="shared" si="22"/>
        <v>1080</v>
      </c>
      <c r="L223">
        <f t="shared" si="23"/>
        <v>-20391.891000000003</v>
      </c>
      <c r="M223">
        <f t="shared" si="24"/>
        <v>0.98399999999999999</v>
      </c>
      <c r="N223">
        <f t="shared" si="25"/>
        <v>9.1233492321148013</v>
      </c>
      <c r="O223">
        <f t="shared" si="26"/>
        <v>8.7758709711754754</v>
      </c>
      <c r="P223">
        <f t="shared" si="27"/>
        <v>8.3199081600890068</v>
      </c>
    </row>
    <row r="224" spans="10:16" x14ac:dyDescent="0.3">
      <c r="J224">
        <v>2220</v>
      </c>
      <c r="K224">
        <f t="shared" si="22"/>
        <v>1070</v>
      </c>
      <c r="L224">
        <f t="shared" si="23"/>
        <v>-20475.281999999999</v>
      </c>
      <c r="M224">
        <f t="shared" si="24"/>
        <v>0.98799999999999999</v>
      </c>
      <c r="N224">
        <f t="shared" si="25"/>
        <v>8.7121565147758986</v>
      </c>
      <c r="O224">
        <f t="shared" si="26"/>
        <v>8.3870144565446587</v>
      </c>
      <c r="P224">
        <f t="shared" si="27"/>
        <v>8.0550121608481948</v>
      </c>
    </row>
    <row r="225" spans="10:16" x14ac:dyDescent="0.3">
      <c r="J225">
        <v>2230</v>
      </c>
      <c r="K225">
        <f t="shared" si="22"/>
        <v>1060</v>
      </c>
      <c r="L225">
        <f t="shared" si="23"/>
        <v>-20558.593000000001</v>
      </c>
      <c r="M225">
        <f t="shared" si="24"/>
        <v>0.99199999999999999</v>
      </c>
      <c r="N225">
        <f t="shared" si="25"/>
        <v>8.3117321495324781</v>
      </c>
      <c r="O225">
        <f t="shared" si="26"/>
        <v>8.0079294001466685</v>
      </c>
      <c r="P225">
        <f t="shared" si="27"/>
        <v>7.7931993607311822</v>
      </c>
    </row>
    <row r="226" spans="10:16" x14ac:dyDescent="0.3">
      <c r="J226">
        <v>2240</v>
      </c>
      <c r="K226">
        <f t="shared" si="22"/>
        <v>1050</v>
      </c>
      <c r="L226">
        <f t="shared" si="23"/>
        <v>-20641.824000000001</v>
      </c>
      <c r="M226">
        <f t="shared" si="24"/>
        <v>0.996</v>
      </c>
      <c r="N226">
        <f t="shared" si="25"/>
        <v>7.9221164322170372</v>
      </c>
      <c r="O226">
        <f t="shared" si="26"/>
        <v>7.638673483734256</v>
      </c>
      <c r="P226">
        <f t="shared" si="27"/>
        <v>7.5345880086015962</v>
      </c>
    </row>
    <row r="227" spans="10:16" x14ac:dyDescent="0.3">
      <c r="J227">
        <v>2250</v>
      </c>
      <c r="K227">
        <f t="shared" si="22"/>
        <v>1040</v>
      </c>
      <c r="L227">
        <f t="shared" si="23"/>
        <v>-20724.974999999999</v>
      </c>
      <c r="M227">
        <f t="shared" si="24"/>
        <v>1</v>
      </c>
      <c r="N227">
        <f t="shared" si="25"/>
        <v>7.5433389301173559</v>
      </c>
      <c r="O227">
        <f t="shared" si="26"/>
        <v>7.279294683978331</v>
      </c>
      <c r="P227">
        <f t="shared" si="27"/>
        <v>7.279294683978331</v>
      </c>
    </row>
    <row r="228" spans="10:16" x14ac:dyDescent="0.3">
      <c r="J228">
        <v>2260</v>
      </c>
      <c r="K228">
        <f t="shared" si="22"/>
        <v>1030</v>
      </c>
      <c r="L228">
        <f t="shared" si="23"/>
        <v>-20808.046000000002</v>
      </c>
      <c r="M228">
        <v>1</v>
      </c>
      <c r="N228">
        <f t="shared" si="25"/>
        <v>7.2764803482626839</v>
      </c>
      <c r="O228">
        <f t="shared" si="26"/>
        <v>7.0274341273523024</v>
      </c>
      <c r="P228">
        <f t="shared" si="27"/>
        <v>7.0274341273523024</v>
      </c>
    </row>
    <row r="229" spans="10:16" x14ac:dyDescent="0.3">
      <c r="J229">
        <v>2270</v>
      </c>
      <c r="K229">
        <f t="shared" si="22"/>
        <v>1020</v>
      </c>
      <c r="L229">
        <f t="shared" si="23"/>
        <v>-20891.037</v>
      </c>
      <c r="M229">
        <v>1</v>
      </c>
      <c r="N229">
        <f t="shared" si="25"/>
        <v>7.0137042521911344</v>
      </c>
      <c r="O229">
        <f t="shared" si="26"/>
        <v>6.7791190656820026</v>
      </c>
      <c r="P229">
        <f t="shared" si="27"/>
        <v>6.7791190656820026</v>
      </c>
    </row>
    <row r="230" spans="10:16" x14ac:dyDescent="0.3">
      <c r="J230">
        <v>2280</v>
      </c>
      <c r="K230">
        <f t="shared" si="22"/>
        <v>1010</v>
      </c>
      <c r="L230">
        <f t="shared" si="23"/>
        <v>-20973.948</v>
      </c>
      <c r="M230">
        <v>1</v>
      </c>
      <c r="N230">
        <f t="shared" si="25"/>
        <v>6.7551189881060774</v>
      </c>
      <c r="O230">
        <f t="shared" si="26"/>
        <v>6.5344600331892408</v>
      </c>
      <c r="P230">
        <f t="shared" si="27"/>
        <v>6.5344600331892408</v>
      </c>
    </row>
    <row r="231" spans="10:16" x14ac:dyDescent="0.3">
      <c r="J231">
        <v>2290</v>
      </c>
      <c r="K231">
        <f t="shared" si="22"/>
        <v>1000</v>
      </c>
      <c r="L231">
        <f t="shared" si="23"/>
        <v>-21056.779000000002</v>
      </c>
      <c r="M231">
        <v>1</v>
      </c>
      <c r="N231">
        <f t="shared" si="25"/>
        <v>6.5008297971522815</v>
      </c>
      <c r="O231">
        <f t="shared" si="26"/>
        <v>6.2935651876030585</v>
      </c>
      <c r="P231">
        <f t="shared" si="27"/>
        <v>6.2935651876030585</v>
      </c>
    </row>
    <row r="232" spans="10:16" x14ac:dyDescent="0.3">
      <c r="J232">
        <v>2300</v>
      </c>
      <c r="K232">
        <f t="shared" si="22"/>
        <v>990</v>
      </c>
      <c r="L232">
        <f t="shared" si="23"/>
        <v>-21139.53</v>
      </c>
      <c r="M232">
        <v>1</v>
      </c>
      <c r="N232">
        <f t="shared" si="25"/>
        <v>6.2509386297653782</v>
      </c>
      <c r="O232">
        <f t="shared" si="26"/>
        <v>6.0565401220282986</v>
      </c>
      <c r="P232">
        <f t="shared" si="27"/>
        <v>6.0565401220282986</v>
      </c>
    </row>
    <row r="233" spans="10:16" x14ac:dyDescent="0.3">
      <c r="J233">
        <v>2310</v>
      </c>
      <c r="K233">
        <f t="shared" si="22"/>
        <v>980</v>
      </c>
      <c r="L233">
        <f t="shared" si="23"/>
        <v>-21222.201000000001</v>
      </c>
      <c r="M233">
        <v>1</v>
      </c>
      <c r="N233">
        <f t="shared" si="25"/>
        <v>6.0055439578584648</v>
      </c>
      <c r="O233">
        <f t="shared" si="26"/>
        <v>5.8234876726463005</v>
      </c>
      <c r="P233">
        <f t="shared" si="27"/>
        <v>5.8234876726463005</v>
      </c>
    </row>
    <row r="234" spans="10:16" x14ac:dyDescent="0.3">
      <c r="J234">
        <v>2320</v>
      </c>
      <c r="K234">
        <f t="shared" si="22"/>
        <v>970</v>
      </c>
      <c r="L234">
        <f t="shared" si="23"/>
        <v>-21304.792000000001</v>
      </c>
      <c r="M234">
        <v>1</v>
      </c>
      <c r="N234">
        <f t="shared" si="25"/>
        <v>5.7647405851625573</v>
      </c>
      <c r="O234">
        <f t="shared" si="26"/>
        <v>5.5945077224880126</v>
      </c>
      <c r="P234">
        <f t="shared" si="27"/>
        <v>5.5945077224880126</v>
      </c>
    </row>
    <row r="235" spans="10:16" x14ac:dyDescent="0.3">
      <c r="J235">
        <v>2330</v>
      </c>
      <c r="K235">
        <f t="shared" si="22"/>
        <v>960</v>
      </c>
      <c r="L235">
        <f t="shared" si="23"/>
        <v>-21387.303</v>
      </c>
      <c r="M235">
        <v>1</v>
      </c>
      <c r="N235">
        <f t="shared" si="25"/>
        <v>5.5286194560680197</v>
      </c>
      <c r="O235">
        <f t="shared" si="26"/>
        <v>5.3696970015553696</v>
      </c>
      <c r="P235">
        <f t="shared" si="27"/>
        <v>5.3696970015553696</v>
      </c>
    </row>
    <row r="236" spans="10:16" x14ac:dyDescent="0.3">
      <c r="J236">
        <v>2340</v>
      </c>
      <c r="K236">
        <f t="shared" si="22"/>
        <v>950</v>
      </c>
      <c r="L236">
        <f t="shared" si="23"/>
        <v>-21469.734</v>
      </c>
      <c r="M236">
        <v>1</v>
      </c>
      <c r="N236">
        <f t="shared" si="25"/>
        <v>5.2972674633454533</v>
      </c>
      <c r="O236">
        <f t="shared" si="26"/>
        <v>5.1491488836042958</v>
      </c>
      <c r="P236">
        <f t="shared" si="27"/>
        <v>5.1491488836042958</v>
      </c>
    </row>
    <row r="237" spans="10:16" x14ac:dyDescent="0.3">
      <c r="J237">
        <v>2350</v>
      </c>
      <c r="K237">
        <f t="shared" si="22"/>
        <v>940</v>
      </c>
      <c r="L237">
        <f t="shared" si="23"/>
        <v>-21552.084999999999</v>
      </c>
      <c r="M237">
        <v>1</v>
      </c>
      <c r="N237">
        <f t="shared" si="25"/>
        <v>5.0707672551578327</v>
      </c>
      <c r="O237">
        <f t="shared" si="26"/>
        <v>4.9329531799431052</v>
      </c>
      <c r="P237">
        <f t="shared" si="27"/>
        <v>4.9329531799431052</v>
      </c>
    </row>
    <row r="238" spans="10:16" x14ac:dyDescent="0.3">
      <c r="J238">
        <v>2360</v>
      </c>
      <c r="K238">
        <f t="shared" si="22"/>
        <v>930</v>
      </c>
      <c r="L238">
        <f t="shared" si="23"/>
        <v>-21634.356</v>
      </c>
      <c r="M238">
        <v>1</v>
      </c>
      <c r="N238">
        <f t="shared" si="25"/>
        <v>4.8491970418099681</v>
      </c>
      <c r="O238">
        <f t="shared" si="26"/>
        <v>4.7211959306425522</v>
      </c>
      <c r="P238">
        <f t="shared" si="27"/>
        <v>4.7211959306425522</v>
      </c>
    </row>
    <row r="239" spans="10:16" x14ac:dyDescent="0.3">
      <c r="J239">
        <v>2370</v>
      </c>
      <c r="K239">
        <f t="shared" si="22"/>
        <v>920</v>
      </c>
      <c r="L239">
        <f t="shared" si="23"/>
        <v>-21716.546999999999</v>
      </c>
      <c r="M239">
        <v>1</v>
      </c>
      <c r="N239">
        <f t="shared" si="25"/>
        <v>4.6326304027175818</v>
      </c>
      <c r="O239">
        <f t="shared" si="26"/>
        <v>4.513959193599228</v>
      </c>
      <c r="P239">
        <f t="shared" si="27"/>
        <v>4.513959193599228</v>
      </c>
    </row>
    <row r="240" spans="10:16" x14ac:dyDescent="0.3">
      <c r="J240">
        <v>2380</v>
      </c>
      <c r="K240">
        <f t="shared" si="22"/>
        <v>910</v>
      </c>
      <c r="L240">
        <f t="shared" si="23"/>
        <v>-21798.658000000003</v>
      </c>
      <c r="M240">
        <v>1</v>
      </c>
      <c r="N240">
        <f t="shared" si="25"/>
        <v>4.4211360941155284</v>
      </c>
      <c r="O240">
        <f t="shared" si="26"/>
        <v>4.3113208319416731</v>
      </c>
      <c r="P240">
        <f t="shared" si="27"/>
        <v>4.3113208319416731</v>
      </c>
    </row>
    <row r="241" spans="10:16" x14ac:dyDescent="0.3">
      <c r="J241">
        <v>2390</v>
      </c>
      <c r="K241">
        <f t="shared" si="22"/>
        <v>900</v>
      </c>
      <c r="L241">
        <f t="shared" si="23"/>
        <v>-21880.689000000002</v>
      </c>
      <c r="M241">
        <v>1</v>
      </c>
      <c r="N241">
        <f t="shared" si="25"/>
        <v>4.2147778580637132</v>
      </c>
      <c r="O241">
        <f t="shared" si="26"/>
        <v>4.1133543003191093</v>
      </c>
      <c r="P241">
        <f t="shared" si="27"/>
        <v>4.1133543003191093</v>
      </c>
    </row>
    <row r="242" spans="10:16" x14ac:dyDescent="0.3">
      <c r="J242">
        <v>2400</v>
      </c>
      <c r="K242">
        <f t="shared" si="22"/>
        <v>890</v>
      </c>
      <c r="L242">
        <f t="shared" si="23"/>
        <v>-21962.639999999999</v>
      </c>
      <c r="M242">
        <v>1</v>
      </c>
      <c r="N242">
        <f t="shared" si="25"/>
        <v>4.0136142333494131</v>
      </c>
      <c r="O242">
        <f t="shared" si="26"/>
        <v>3.9201284306656503</v>
      </c>
      <c r="P242">
        <f t="shared" si="27"/>
        <v>3.9201284306656503</v>
      </c>
    </row>
    <row r="243" spans="10:16" x14ac:dyDescent="0.3">
      <c r="J243">
        <v>2410</v>
      </c>
      <c r="K243">
        <f t="shared" si="22"/>
        <v>880</v>
      </c>
      <c r="L243">
        <f t="shared" si="23"/>
        <v>-22044.510999999999</v>
      </c>
      <c r="M243">
        <v>1</v>
      </c>
      <c r="N243">
        <f t="shared" si="25"/>
        <v>3.8176983689264223</v>
      </c>
      <c r="O243">
        <f t="shared" si="26"/>
        <v>3.7317072180884998</v>
      </c>
      <c r="P243">
        <f t="shared" si="27"/>
        <v>3.7317072180884998</v>
      </c>
    </row>
    <row r="244" spans="10:16" x14ac:dyDescent="0.3">
      <c r="J244">
        <v>2420</v>
      </c>
      <c r="K244">
        <f t="shared" si="22"/>
        <v>870</v>
      </c>
      <c r="L244">
        <f t="shared" si="23"/>
        <v>-22126.302</v>
      </c>
      <c r="M244">
        <v>1</v>
      </c>
      <c r="N244">
        <f t="shared" si="25"/>
        <v>3.6270778405742905</v>
      </c>
      <c r="O244">
        <f t="shared" si="26"/>
        <v>3.548149607586665</v>
      </c>
      <c r="P244">
        <f t="shared" si="27"/>
        <v>3.548149607586665</v>
      </c>
    </row>
    <row r="245" spans="10:16" x14ac:dyDescent="0.3">
      <c r="J245">
        <v>2430</v>
      </c>
      <c r="K245">
        <f t="shared" si="22"/>
        <v>860</v>
      </c>
      <c r="L245">
        <f t="shared" si="23"/>
        <v>-22208.012999999999</v>
      </c>
      <c r="M245">
        <v>1</v>
      </c>
      <c r="N245">
        <f t="shared" si="25"/>
        <v>3.4417944715051374</v>
      </c>
      <c r="O245">
        <f t="shared" si="26"/>
        <v>3.369509282367301</v>
      </c>
      <c r="P245">
        <f t="shared" si="27"/>
        <v>3.369509282367301</v>
      </c>
    </row>
    <row r="246" spans="10:16" x14ac:dyDescent="0.3">
      <c r="J246">
        <v>2440</v>
      </c>
      <c r="K246">
        <f t="shared" si="22"/>
        <v>850</v>
      </c>
      <c r="L246">
        <f t="shared" si="23"/>
        <v>-22289.644</v>
      </c>
      <c r="M246">
        <v>1</v>
      </c>
      <c r="N246">
        <f t="shared" si="25"/>
        <v>3.2618841576907962</v>
      </c>
      <c r="O246">
        <f t="shared" si="26"/>
        <v>3.1958344545896002</v>
      </c>
      <c r="P246">
        <f t="shared" si="27"/>
        <v>3.1958344545896002</v>
      </c>
    </row>
    <row r="247" spans="10:16" x14ac:dyDescent="0.3">
      <c r="J247">
        <v>2450</v>
      </c>
      <c r="K247">
        <f t="shared" si="22"/>
        <v>840</v>
      </c>
      <c r="L247">
        <f t="shared" si="23"/>
        <v>-22371.195</v>
      </c>
      <c r="M247">
        <v>1</v>
      </c>
      <c r="N247">
        <f t="shared" si="25"/>
        <v>3.0873766987293729</v>
      </c>
      <c r="O247">
        <f t="shared" si="26"/>
        <v>3.027167659431139</v>
      </c>
      <c r="P247">
        <f t="shared" si="27"/>
        <v>3.027167659431139</v>
      </c>
    </row>
    <row r="248" spans="10:16" x14ac:dyDescent="0.3">
      <c r="J248">
        <v>2460</v>
      </c>
      <c r="K248">
        <f t="shared" si="22"/>
        <v>830</v>
      </c>
      <c r="L248">
        <f t="shared" si="23"/>
        <v>-22452.666000000001</v>
      </c>
      <c r="M248">
        <v>1</v>
      </c>
      <c r="N248">
        <f t="shared" si="25"/>
        <v>2.9182956351175973</v>
      </c>
      <c r="O248">
        <f t="shared" si="26"/>
        <v>2.8635455534385534</v>
      </c>
      <c r="P248">
        <f t="shared" si="27"/>
        <v>2.8635455534385534</v>
      </c>
    </row>
    <row r="249" spans="10:16" x14ac:dyDescent="0.3">
      <c r="J249">
        <v>2470</v>
      </c>
      <c r="K249">
        <f t="shared" si="22"/>
        <v>820</v>
      </c>
      <c r="L249">
        <f t="shared" si="23"/>
        <v>-22534.057000000001</v>
      </c>
      <c r="M249">
        <v>1</v>
      </c>
      <c r="N249">
        <f t="shared" si="25"/>
        <v>2.7546580928432256</v>
      </c>
      <c r="O249">
        <f t="shared" si="26"/>
        <v>2.7049987181929871</v>
      </c>
      <c r="P249">
        <f t="shared" si="27"/>
        <v>2.7049987181929871</v>
      </c>
    </row>
    <row r="250" spans="10:16" x14ac:dyDescent="0.3">
      <c r="J250">
        <v>2480</v>
      </c>
      <c r="K250">
        <f t="shared" si="22"/>
        <v>810</v>
      </c>
      <c r="L250">
        <f t="shared" si="23"/>
        <v>-22615.368000000002</v>
      </c>
      <c r="M250">
        <v>1</v>
      </c>
      <c r="N250">
        <f t="shared" si="25"/>
        <v>2.5964746362604094</v>
      </c>
      <c r="O250">
        <f t="shared" si="26"/>
        <v>2.5515514703908662</v>
      </c>
      <c r="P250">
        <f t="shared" si="27"/>
        <v>2.5515514703908662</v>
      </c>
    </row>
    <row r="251" spans="10:16" x14ac:dyDescent="0.3">
      <c r="J251">
        <v>2490</v>
      </c>
      <c r="K251">
        <f t="shared" si="22"/>
        <v>800</v>
      </c>
      <c r="L251">
        <f t="shared" si="23"/>
        <v>-22696.599000000002</v>
      </c>
      <c r="M251">
        <v>1</v>
      </c>
      <c r="N251">
        <f t="shared" si="25"/>
        <v>2.4437491302597474</v>
      </c>
      <c r="O251">
        <f t="shared" si="26"/>
        <v>2.4032216795115353</v>
      </c>
      <c r="P251">
        <f t="shared" si="27"/>
        <v>2.4032216795115353</v>
      </c>
    </row>
    <row r="252" spans="10:16" x14ac:dyDescent="0.3">
      <c r="J252">
        <v>2500</v>
      </c>
      <c r="K252">
        <f t="shared" si="22"/>
        <v>790</v>
      </c>
      <c r="L252">
        <f t="shared" si="23"/>
        <v>-22777.75</v>
      </c>
      <c r="M252">
        <v>1</v>
      </c>
      <c r="N252">
        <f t="shared" si="25"/>
        <v>2.2964786127937868</v>
      </c>
      <c r="O252">
        <f t="shared" si="26"/>
        <v>2.2600205943149954</v>
      </c>
      <c r="P252">
        <f t="shared" si="27"/>
        <v>2.2600205943149954</v>
      </c>
    </row>
    <row r="253" spans="10:16" x14ac:dyDescent="0.3">
      <c r="J253">
        <v>2510</v>
      </c>
      <c r="K253">
        <f t="shared" si="22"/>
        <v>780</v>
      </c>
      <c r="L253">
        <f t="shared" si="23"/>
        <v>-22858.821</v>
      </c>
      <c r="M253">
        <v>1</v>
      </c>
      <c r="N253">
        <f t="shared" si="25"/>
        <v>2.1546531788673797</v>
      </c>
      <c r="O253">
        <f t="shared" si="26"/>
        <v>2.1219526794845618</v>
      </c>
      <c r="P253">
        <f t="shared" si="27"/>
        <v>2.1219526794845618</v>
      </c>
    </row>
    <row r="254" spans="10:16" x14ac:dyDescent="0.3">
      <c r="J254">
        <v>2520</v>
      </c>
      <c r="K254">
        <f t="shared" si="22"/>
        <v>770</v>
      </c>
      <c r="L254">
        <f t="shared" si="23"/>
        <v>-22939.812000000002</v>
      </c>
      <c r="M254">
        <v>1</v>
      </c>
      <c r="N254">
        <f t="shared" si="25"/>
        <v>2.0182558771505379</v>
      </c>
      <c r="O254">
        <f t="shared" si="26"/>
        <v>1.9890154638004858</v>
      </c>
      <c r="P254">
        <f t="shared" si="27"/>
        <v>1.9890154638004858</v>
      </c>
    </row>
    <row r="255" spans="10:16" x14ac:dyDescent="0.3">
      <c r="J255">
        <v>2530</v>
      </c>
      <c r="K255">
        <f t="shared" si="22"/>
        <v>760</v>
      </c>
      <c r="L255">
        <f t="shared" si="23"/>
        <v>-23020.723000000002</v>
      </c>
      <c r="M255">
        <v>1</v>
      </c>
      <c r="N255">
        <f t="shared" si="25"/>
        <v>1.887262620418541</v>
      </c>
      <c r="O255">
        <f t="shared" si="26"/>
        <v>1.8611994013003854</v>
      </c>
      <c r="P255">
        <f t="shared" si="27"/>
        <v>1.8611994013003854</v>
      </c>
    </row>
    <row r="256" spans="10:16" x14ac:dyDescent="0.3">
      <c r="J256">
        <v>2540</v>
      </c>
      <c r="K256">
        <f t="shared" si="22"/>
        <v>750</v>
      </c>
      <c r="L256">
        <f t="shared" si="23"/>
        <v>-23101.554</v>
      </c>
      <c r="M256">
        <v>1</v>
      </c>
      <c r="N256">
        <f t="shared" si="25"/>
        <v>1.761642111069722</v>
      </c>
      <c r="O256">
        <f t="shared" si="26"/>
        <v>1.7384877469501507</v>
      </c>
      <c r="P256">
        <f t="shared" si="27"/>
        <v>1.7384877469501507</v>
      </c>
    </row>
    <row r="257" spans="10:16" x14ac:dyDescent="0.3">
      <c r="J257">
        <v>2550</v>
      </c>
      <c r="K257">
        <f t="shared" si="22"/>
        <v>740</v>
      </c>
      <c r="L257">
        <f t="shared" si="23"/>
        <v>-23182.305</v>
      </c>
      <c r="M257">
        <v>1</v>
      </c>
      <c r="N257">
        <f t="shared" si="25"/>
        <v>1.6413557830149137</v>
      </c>
      <c r="O257">
        <f t="shared" si="26"/>
        <v>1.6208564484137118</v>
      </c>
      <c r="P257">
        <f t="shared" si="27"/>
        <v>1.6208564484137118</v>
      </c>
    </row>
    <row r="258" spans="10:16" x14ac:dyDescent="0.3">
      <c r="J258">
        <v>2560</v>
      </c>
      <c r="K258">
        <f t="shared" si="22"/>
        <v>730</v>
      </c>
      <c r="L258">
        <f t="shared" si="23"/>
        <v>-23262.976000000002</v>
      </c>
      <c r="M258">
        <v>1</v>
      </c>
      <c r="N258">
        <f t="shared" si="25"/>
        <v>1.5263577612734589</v>
      </c>
      <c r="O258">
        <f t="shared" si="26"/>
        <v>1.508274055570809</v>
      </c>
      <c r="P258">
        <f t="shared" si="27"/>
        <v>1.508274055570809</v>
      </c>
    </row>
    <row r="259" spans="10:16" x14ac:dyDescent="0.3">
      <c r="J259">
        <v>2570</v>
      </c>
      <c r="K259">
        <f t="shared" ref="K259:K322" si="28">3290-J259</f>
        <v>720</v>
      </c>
      <c r="L259">
        <f t="shared" ref="L259:L322" si="29">0.0004*K259*K259+7.4791*K259-29497+561.121</f>
        <v>-23343.567000000003</v>
      </c>
      <c r="M259">
        <v>1</v>
      </c>
      <c r="N259">
        <f t="shared" si="25"/>
        <v>1.416594840647984</v>
      </c>
      <c r="O259">
        <f t="shared" si="26"/>
        <v>1.4007016494872317</v>
      </c>
      <c r="P259">
        <f t="shared" si="27"/>
        <v>1.4007016494872317</v>
      </c>
    </row>
    <row r="260" spans="10:16" x14ac:dyDescent="0.3">
      <c r="J260">
        <v>2580</v>
      </c>
      <c r="K260">
        <f t="shared" si="28"/>
        <v>710</v>
      </c>
      <c r="L260">
        <f t="shared" si="29"/>
        <v>-23424.078000000001</v>
      </c>
      <c r="M260">
        <v>1</v>
      </c>
      <c r="N260">
        <f t="shared" ref="N260:N323" si="30">2.5*SQRT(1000*3*1.38*6.022*K260/180.95)*0.27*(EXP(-4.97*1000/1.38/K260))^M260*(1-EXP(-1.817*(3290-K260)/1.38/K260))</f>
        <v>1.3120064848831436</v>
      </c>
      <c r="O260">
        <f t="shared" ref="O260:O323" si="31">2.5*SQRT(1000*3*1.38*6.022*K260/180.95)*0.27*(EXP(-4.97*1000/1.38/K260))^M260*(1-EXP(L260/6.022/1.38/K260))</f>
        <v>1.2980927925907886</v>
      </c>
      <c r="P260">
        <f t="shared" ref="P260:P323" si="32">2.5*SQRT(1000*3*1.38*6.022*K260/180.95)*0.27*(EXP(-4.97*1000/1.38/K260))^1*(1-EXP(L260/6.022/1.38/K260))</f>
        <v>1.2980927925907886</v>
      </c>
    </row>
    <row r="261" spans="10:16" x14ac:dyDescent="0.3">
      <c r="J261">
        <v>2590</v>
      </c>
      <c r="K261">
        <f t="shared" si="28"/>
        <v>700</v>
      </c>
      <c r="L261">
        <f t="shared" si="29"/>
        <v>-23504.509000000002</v>
      </c>
      <c r="M261">
        <v>1</v>
      </c>
      <c r="N261">
        <f t="shared" si="30"/>
        <v>1.2125248477410606</v>
      </c>
      <c r="O261">
        <f t="shared" si="31"/>
        <v>1.2003935018468015</v>
      </c>
      <c r="P261">
        <f t="shared" si="32"/>
        <v>1.2003935018468015</v>
      </c>
    </row>
    <row r="262" spans="10:16" x14ac:dyDescent="0.3">
      <c r="J262">
        <v>2600</v>
      </c>
      <c r="K262">
        <f t="shared" si="28"/>
        <v>690</v>
      </c>
      <c r="L262">
        <f t="shared" si="29"/>
        <v>-23584.86</v>
      </c>
      <c r="M262">
        <v>1</v>
      </c>
      <c r="N262">
        <f t="shared" si="30"/>
        <v>1.1180748174470794</v>
      </c>
      <c r="O262">
        <f t="shared" si="31"/>
        <v>1.1075422467575693</v>
      </c>
      <c r="P262">
        <f t="shared" si="32"/>
        <v>1.1075422467575693</v>
      </c>
    </row>
    <row r="263" spans="10:16" x14ac:dyDescent="0.3">
      <c r="J263">
        <v>2610</v>
      </c>
      <c r="K263">
        <f t="shared" si="28"/>
        <v>680</v>
      </c>
      <c r="L263">
        <f t="shared" si="29"/>
        <v>-23665.131000000001</v>
      </c>
      <c r="M263">
        <v>1</v>
      </c>
      <c r="N263">
        <f t="shared" si="30"/>
        <v>1.0285740859723596</v>
      </c>
      <c r="O263">
        <f t="shared" si="31"/>
        <v>1.0194699740291</v>
      </c>
      <c r="P263">
        <f t="shared" si="32"/>
        <v>1.0194699740291</v>
      </c>
    </row>
    <row r="264" spans="10:16" x14ac:dyDescent="0.3">
      <c r="J264">
        <v>2620</v>
      </c>
      <c r="K264">
        <f t="shared" si="28"/>
        <v>670</v>
      </c>
      <c r="L264">
        <f t="shared" si="29"/>
        <v>-23745.322</v>
      </c>
      <c r="M264">
        <v>1</v>
      </c>
      <c r="N264">
        <f t="shared" si="30"/>
        <v>0.94393324462313644</v>
      </c>
      <c r="O264">
        <f t="shared" si="31"/>
        <v>0.93610016075332436</v>
      </c>
      <c r="P264">
        <f t="shared" si="32"/>
        <v>0.93610016075332436</v>
      </c>
    </row>
    <row r="265" spans="10:16" x14ac:dyDescent="0.3">
      <c r="J265">
        <v>2630</v>
      </c>
      <c r="K265">
        <f t="shared" si="28"/>
        <v>660</v>
      </c>
      <c r="L265">
        <f t="shared" si="29"/>
        <v>-23825.433000000001</v>
      </c>
      <c r="M265">
        <v>1</v>
      </c>
      <c r="N265">
        <f t="shared" si="30"/>
        <v>0.86405590739833227</v>
      </c>
      <c r="O265">
        <f t="shared" si="31"/>
        <v>0.85734889794261226</v>
      </c>
      <c r="P265">
        <f t="shared" si="32"/>
        <v>0.85734889794261226</v>
      </c>
    </row>
    <row r="266" spans="10:16" x14ac:dyDescent="0.3">
      <c r="J266">
        <v>2640</v>
      </c>
      <c r="K266">
        <f t="shared" si="28"/>
        <v>650</v>
      </c>
      <c r="L266">
        <f t="shared" si="29"/>
        <v>-23905.464</v>
      </c>
      <c r="M266">
        <v>1</v>
      </c>
      <c r="N266">
        <f t="shared" si="30"/>
        <v>0.78883886355565047</v>
      </c>
      <c r="O266">
        <f t="shared" si="31"/>
        <v>0.78312500622326808</v>
      </c>
      <c r="P266">
        <f t="shared" si="32"/>
        <v>0.78312500622326808</v>
      </c>
    </row>
    <row r="267" spans="10:16" x14ac:dyDescent="0.3">
      <c r="J267">
        <v>2650</v>
      </c>
      <c r="K267">
        <f t="shared" si="28"/>
        <v>640</v>
      </c>
      <c r="L267">
        <f t="shared" si="29"/>
        <v>-23985.415000000001</v>
      </c>
      <c r="M267">
        <v>1</v>
      </c>
      <c r="N267">
        <f t="shared" si="30"/>
        <v>0.71817226078882634</v>
      </c>
      <c r="O267">
        <f t="shared" si="31"/>
        <v>0.71333018544280069</v>
      </c>
      <c r="P267">
        <f t="shared" si="32"/>
        <v>0.71333018544280069</v>
      </c>
    </row>
    <row r="268" spans="10:16" x14ac:dyDescent="0.3">
      <c r="J268">
        <v>2660</v>
      </c>
      <c r="K268">
        <f t="shared" si="28"/>
        <v>630</v>
      </c>
      <c r="L268">
        <f t="shared" si="29"/>
        <v>-24065.286</v>
      </c>
      <c r="M268">
        <v>1</v>
      </c>
      <c r="N268">
        <f t="shared" si="30"/>
        <v>0.65193982036278919</v>
      </c>
      <c r="O268">
        <f t="shared" si="31"/>
        <v>0.64785919986924101</v>
      </c>
      <c r="P268">
        <f t="shared" si="32"/>
        <v>0.64785919986924101</v>
      </c>
    </row>
    <row r="269" spans="10:16" x14ac:dyDescent="0.3">
      <c r="J269">
        <v>2670</v>
      </c>
      <c r="K269">
        <f t="shared" si="28"/>
        <v>620</v>
      </c>
      <c r="L269">
        <f t="shared" si="29"/>
        <v>-24145.077000000001</v>
      </c>
      <c r="M269">
        <v>1</v>
      </c>
      <c r="N269">
        <f t="shared" si="30"/>
        <v>0.59001908547610238</v>
      </c>
      <c r="O269">
        <f t="shared" si="31"/>
        <v>0.58660010055626188</v>
      </c>
      <c r="P269">
        <f t="shared" si="32"/>
        <v>0.58660010055626188</v>
      </c>
    </row>
    <row r="270" spans="10:16" x14ac:dyDescent="0.3">
      <c r="J270">
        <v>2680</v>
      </c>
      <c r="K270">
        <f t="shared" si="28"/>
        <v>610</v>
      </c>
      <c r="L270">
        <f t="shared" si="29"/>
        <v>-24224.788</v>
      </c>
      <c r="M270">
        <v>1</v>
      </c>
      <c r="N270">
        <f t="shared" si="30"/>
        <v>0.53228170401781583</v>
      </c>
      <c r="O270">
        <f t="shared" si="31"/>
        <v>0.52943448631179801</v>
      </c>
      <c r="P270">
        <f t="shared" si="32"/>
        <v>0.52943448631179801</v>
      </c>
    </row>
    <row r="271" spans="10:16" x14ac:dyDescent="0.3">
      <c r="J271">
        <v>2690</v>
      </c>
      <c r="K271">
        <f t="shared" si="28"/>
        <v>600</v>
      </c>
      <c r="L271">
        <f t="shared" si="29"/>
        <v>-24304.419000000002</v>
      </c>
      <c r="M271">
        <v>1</v>
      </c>
      <c r="N271">
        <f t="shared" si="30"/>
        <v>0.47859374675520117</v>
      </c>
      <c r="O271">
        <f t="shared" si="31"/>
        <v>0.47623780453659342</v>
      </c>
      <c r="P271">
        <f t="shared" si="32"/>
        <v>0.47623780453659342</v>
      </c>
    </row>
    <row r="272" spans="10:16" x14ac:dyDescent="0.3">
      <c r="J272">
        <v>2700</v>
      </c>
      <c r="K272">
        <f t="shared" si="28"/>
        <v>590</v>
      </c>
      <c r="L272">
        <f t="shared" si="29"/>
        <v>-24383.97</v>
      </c>
      <c r="M272">
        <v>1</v>
      </c>
      <c r="N272">
        <f t="shared" si="30"/>
        <v>0.42881606182559301</v>
      </c>
      <c r="O272">
        <f t="shared" si="31"/>
        <v>0.42687969298857681</v>
      </c>
      <c r="P272">
        <f t="shared" si="32"/>
        <v>0.42687969298857681</v>
      </c>
    </row>
    <row r="273" spans="10:16" x14ac:dyDescent="0.3">
      <c r="J273">
        <v>2710</v>
      </c>
      <c r="K273">
        <f t="shared" si="28"/>
        <v>580</v>
      </c>
      <c r="L273">
        <f t="shared" si="29"/>
        <v>-24463.440999999999</v>
      </c>
      <c r="M273">
        <v>1</v>
      </c>
      <c r="N273">
        <f t="shared" si="30"/>
        <v>0.38280466620549264</v>
      </c>
      <c r="O273">
        <f t="shared" si="31"/>
        <v>0.38122436327522424</v>
      </c>
      <c r="P273">
        <f t="shared" si="32"/>
        <v>0.38122436327522424</v>
      </c>
    </row>
    <row r="274" spans="10:16" x14ac:dyDescent="0.3">
      <c r="J274">
        <v>2720</v>
      </c>
      <c r="K274">
        <f t="shared" si="28"/>
        <v>570</v>
      </c>
      <c r="L274">
        <f t="shared" si="29"/>
        <v>-24542.832000000002</v>
      </c>
      <c r="M274">
        <v>1</v>
      </c>
      <c r="N274">
        <f t="shared" si="30"/>
        <v>0.34041117458844466</v>
      </c>
      <c r="O274">
        <f t="shared" si="31"/>
        <v>0.33913102657483823</v>
      </c>
      <c r="P274">
        <f t="shared" si="32"/>
        <v>0.33913102657483823</v>
      </c>
    </row>
    <row r="275" spans="10:16" x14ac:dyDescent="0.3">
      <c r="J275">
        <v>2730</v>
      </c>
      <c r="K275">
        <f t="shared" si="28"/>
        <v>560</v>
      </c>
      <c r="L275">
        <f t="shared" si="29"/>
        <v>-24622.143</v>
      </c>
      <c r="M275">
        <v>1</v>
      </c>
      <c r="N275">
        <f t="shared" si="30"/>
        <v>0.30148326581516938</v>
      </c>
      <c r="O275">
        <f t="shared" si="31"/>
        <v>0.30045436173487761</v>
      </c>
      <c r="P275">
        <f t="shared" si="32"/>
        <v>0.30045436173487761</v>
      </c>
    </row>
    <row r="276" spans="10:16" x14ac:dyDescent="0.3">
      <c r="J276">
        <v>2740</v>
      </c>
      <c r="K276">
        <f t="shared" si="28"/>
        <v>550</v>
      </c>
      <c r="L276">
        <f t="shared" si="29"/>
        <v>-24701.374</v>
      </c>
      <c r="M276">
        <v>1</v>
      </c>
      <c r="N276">
        <f t="shared" si="30"/>
        <v>0.26586518665997105</v>
      </c>
      <c r="O276">
        <f t="shared" si="31"/>
        <v>0.26504502548703018</v>
      </c>
      <c r="P276">
        <f t="shared" si="32"/>
        <v>0.26504502548703018</v>
      </c>
    </row>
    <row r="277" spans="10:16" x14ac:dyDescent="0.3">
      <c r="J277">
        <v>2750</v>
      </c>
      <c r="K277">
        <f t="shared" si="28"/>
        <v>540</v>
      </c>
      <c r="L277">
        <f t="shared" si="29"/>
        <v>-24780.525000000001</v>
      </c>
      <c r="M277">
        <v>1</v>
      </c>
      <c r="N277">
        <f t="shared" si="30"/>
        <v>0.23339829238159526</v>
      </c>
      <c r="O277">
        <f t="shared" si="31"/>
        <v>0.23275020405089417</v>
      </c>
      <c r="P277">
        <f t="shared" si="32"/>
        <v>0.23275020405089417</v>
      </c>
    </row>
    <row r="278" spans="10:16" x14ac:dyDescent="0.3">
      <c r="J278">
        <v>2760</v>
      </c>
      <c r="K278">
        <f t="shared" si="28"/>
        <v>530</v>
      </c>
      <c r="L278">
        <f t="shared" si="29"/>
        <v>-24859.596000000001</v>
      </c>
      <c r="M278">
        <v>1</v>
      </c>
      <c r="N278">
        <f t="shared" si="30"/>
        <v>0.20392162298973765</v>
      </c>
      <c r="O278">
        <f t="shared" si="31"/>
        <v>0.20341420486768658</v>
      </c>
      <c r="P278">
        <f t="shared" si="32"/>
        <v>0.20341420486768658</v>
      </c>
    </row>
    <row r="279" spans="10:16" x14ac:dyDescent="0.3">
      <c r="J279">
        <v>2770</v>
      </c>
      <c r="K279">
        <f t="shared" si="28"/>
        <v>520</v>
      </c>
      <c r="L279">
        <f t="shared" si="29"/>
        <v>-24938.587</v>
      </c>
      <c r="M279">
        <v>1</v>
      </c>
      <c r="N279">
        <f t="shared" si="30"/>
        <v>0.17727251365601723</v>
      </c>
      <c r="O279">
        <f t="shared" si="31"/>
        <v>0.17687908660974025</v>
      </c>
      <c r="P279">
        <f t="shared" si="32"/>
        <v>0.17687908660974025</v>
      </c>
    </row>
    <row r="280" spans="10:16" x14ac:dyDescent="0.3">
      <c r="J280">
        <v>2780</v>
      </c>
      <c r="K280">
        <f t="shared" si="28"/>
        <v>510</v>
      </c>
      <c r="L280">
        <f t="shared" si="29"/>
        <v>-25017.498</v>
      </c>
      <c r="M280">
        <v>1</v>
      </c>
      <c r="N280">
        <f t="shared" si="30"/>
        <v>0.15328723710707096</v>
      </c>
      <c r="O280">
        <f t="shared" si="31"/>
        <v>0.15298532494930228</v>
      </c>
      <c r="P280">
        <f t="shared" si="32"/>
        <v>0.15298532494930228</v>
      </c>
    </row>
    <row r="281" spans="10:16" x14ac:dyDescent="0.3">
      <c r="J281">
        <v>2790</v>
      </c>
      <c r="K281">
        <f t="shared" si="28"/>
        <v>500</v>
      </c>
      <c r="L281">
        <f t="shared" si="29"/>
        <v>-25096.329000000002</v>
      </c>
      <c r="M281">
        <v>1</v>
      </c>
      <c r="N281">
        <f t="shared" si="30"/>
        <v>0.13180167517532076</v>
      </c>
      <c r="O281">
        <f t="shared" si="31"/>
        <v>0.13157251084124444</v>
      </c>
      <c r="P281">
        <f t="shared" si="32"/>
        <v>0.13157251084124444</v>
      </c>
    </row>
    <row r="282" spans="10:16" x14ac:dyDescent="0.3">
      <c r="J282">
        <v>2800</v>
      </c>
      <c r="K282">
        <f t="shared" si="28"/>
        <v>490</v>
      </c>
      <c r="L282">
        <f t="shared" si="29"/>
        <v>-25175.08</v>
      </c>
      <c r="M282">
        <v>1</v>
      </c>
      <c r="N282">
        <f t="shared" si="30"/>
        <v>0.11265201594962225</v>
      </c>
      <c r="O282">
        <f t="shared" si="31"/>
        <v>0.11248007728070616</v>
      </c>
      <c r="P282">
        <f t="shared" si="32"/>
        <v>0.11248007728070616</v>
      </c>
    </row>
    <row r="283" spans="10:16" x14ac:dyDescent="0.3">
      <c r="J283">
        <v>2810</v>
      </c>
      <c r="K283">
        <f t="shared" si="28"/>
        <v>480</v>
      </c>
      <c r="L283">
        <f t="shared" si="29"/>
        <v>-25253.751</v>
      </c>
      <c r="M283">
        <v>1</v>
      </c>
      <c r="N283">
        <f t="shared" si="30"/>
        <v>9.5675472165555456E-2</v>
      </c>
      <c r="O283">
        <f t="shared" si="31"/>
        <v>9.5548049642842511E-2</v>
      </c>
      <c r="P283">
        <f t="shared" si="32"/>
        <v>9.5548049642842511E-2</v>
      </c>
    </row>
    <row r="284" spans="10:16" x14ac:dyDescent="0.3">
      <c r="J284">
        <v>2820</v>
      </c>
      <c r="K284">
        <f t="shared" si="28"/>
        <v>470</v>
      </c>
      <c r="L284">
        <f t="shared" si="29"/>
        <v>-25332.342000000001</v>
      </c>
      <c r="M284">
        <v>1</v>
      </c>
      <c r="N284">
        <f t="shared" si="30"/>
        <v>8.0711015608911765E-2</v>
      </c>
      <c r="O284">
        <f t="shared" si="31"/>
        <v>8.0617813805330438E-2</v>
      </c>
      <c r="P284">
        <f t="shared" si="32"/>
        <v>8.0617813805330438E-2</v>
      </c>
    </row>
    <row r="285" spans="10:16" x14ac:dyDescent="0.3">
      <c r="J285">
        <v>2830</v>
      </c>
      <c r="K285">
        <f t="shared" si="28"/>
        <v>460</v>
      </c>
      <c r="L285">
        <f t="shared" si="29"/>
        <v>-25410.853000000003</v>
      </c>
      <c r="M285">
        <v>1</v>
      </c>
      <c r="N285">
        <f t="shared" si="30"/>
        <v>6.7600121385392023E-2</v>
      </c>
      <c r="O285">
        <f t="shared" si="31"/>
        <v>6.7532895306611024E-2</v>
      </c>
      <c r="P285">
        <f t="shared" si="32"/>
        <v>6.7532895306611024E-2</v>
      </c>
    </row>
    <row r="286" spans="10:16" x14ac:dyDescent="0.3">
      <c r="J286">
        <v>2840</v>
      </c>
      <c r="K286">
        <f t="shared" si="28"/>
        <v>450</v>
      </c>
      <c r="L286">
        <f t="shared" si="29"/>
        <v>-25489.284</v>
      </c>
      <c r="M286">
        <v>1</v>
      </c>
      <c r="N286">
        <f t="shared" si="30"/>
        <v>5.6187514949095699E-2</v>
      </c>
      <c r="O286">
        <f t="shared" si="31"/>
        <v>5.6139741820231535E-2</v>
      </c>
      <c r="P286">
        <f t="shared" si="32"/>
        <v>5.6139741820231535E-2</v>
      </c>
    </row>
    <row r="287" spans="10:16" x14ac:dyDescent="0.3">
      <c r="J287">
        <v>2850</v>
      </c>
      <c r="K287">
        <f t="shared" si="28"/>
        <v>440</v>
      </c>
      <c r="L287">
        <f t="shared" si="29"/>
        <v>-25567.635000000002</v>
      </c>
      <c r="M287">
        <v>1</v>
      </c>
      <c r="N287">
        <f t="shared" si="30"/>
        <v>4.6321913802534247E-2</v>
      </c>
      <c r="O287">
        <f t="shared" si="31"/>
        <v>4.6288500249954082E-2</v>
      </c>
      <c r="P287">
        <f t="shared" si="32"/>
        <v>4.6288500249954082E-2</v>
      </c>
    </row>
    <row r="288" spans="10:16" x14ac:dyDescent="0.3">
      <c r="J288">
        <v>2860</v>
      </c>
      <c r="K288">
        <f t="shared" si="28"/>
        <v>430</v>
      </c>
      <c r="L288">
        <f t="shared" si="29"/>
        <v>-25645.906000000003</v>
      </c>
      <c r="M288">
        <v>1</v>
      </c>
      <c r="N288">
        <f t="shared" si="30"/>
        <v>3.7856754809175969E-2</v>
      </c>
      <c r="O288">
        <f t="shared" si="31"/>
        <v>3.7833778799848027E-2</v>
      </c>
      <c r="P288">
        <f t="shared" si="32"/>
        <v>3.7833778799848027E-2</v>
      </c>
    </row>
    <row r="289" spans="10:16" x14ac:dyDescent="0.3">
      <c r="J289">
        <v>2870</v>
      </c>
      <c r="K289">
        <f t="shared" si="28"/>
        <v>420</v>
      </c>
      <c r="L289">
        <f t="shared" si="29"/>
        <v>-25724.097000000002</v>
      </c>
      <c r="M289">
        <v>1</v>
      </c>
      <c r="N289">
        <f t="shared" si="30"/>
        <v>3.0650897131480236E-2</v>
      </c>
      <c r="O289">
        <f t="shared" si="31"/>
        <v>3.063538348404795E-2</v>
      </c>
      <c r="P289">
        <f t="shared" si="32"/>
        <v>3.063538348404795E-2</v>
      </c>
    </row>
    <row r="290" spans="10:16" x14ac:dyDescent="0.3">
      <c r="J290">
        <v>2880</v>
      </c>
      <c r="K290">
        <f t="shared" si="28"/>
        <v>410</v>
      </c>
      <c r="L290">
        <f t="shared" si="29"/>
        <v>-25802.207999999999</v>
      </c>
      <c r="M290">
        <v>1</v>
      </c>
      <c r="N290">
        <f t="shared" si="30"/>
        <v>2.4569289967359725E-2</v>
      </c>
      <c r="O290">
        <f t="shared" si="31"/>
        <v>2.4559017755911142E-2</v>
      </c>
      <c r="P290">
        <f t="shared" si="32"/>
        <v>2.4559017755911142E-2</v>
      </c>
    </row>
    <row r="291" spans="10:16" x14ac:dyDescent="0.3">
      <c r="J291">
        <v>2890</v>
      </c>
      <c r="K291">
        <f t="shared" si="28"/>
        <v>400</v>
      </c>
      <c r="L291">
        <f t="shared" si="29"/>
        <v>-25880.239000000001</v>
      </c>
      <c r="M291">
        <v>1</v>
      </c>
      <c r="N291">
        <f t="shared" si="30"/>
        <v>1.948359355961744E-2</v>
      </c>
      <c r="O291">
        <f t="shared" si="31"/>
        <v>1.9476933307994302E-2</v>
      </c>
      <c r="P291">
        <f t="shared" si="32"/>
        <v>1.9476933307994302E-2</v>
      </c>
    </row>
    <row r="292" spans="10:16" x14ac:dyDescent="0.3">
      <c r="J292">
        <v>2900</v>
      </c>
      <c r="K292">
        <f t="shared" si="28"/>
        <v>390</v>
      </c>
      <c r="L292">
        <f t="shared" si="29"/>
        <v>-25958.190000000002</v>
      </c>
      <c r="M292">
        <v>1</v>
      </c>
      <c r="N292">
        <f t="shared" si="30"/>
        <v>1.5272741458926351E-2</v>
      </c>
      <c r="O292">
        <f t="shared" si="31"/>
        <v>1.5268519682941939E-2</v>
      </c>
      <c r="P292">
        <f t="shared" si="32"/>
        <v>1.5268519682941939E-2</v>
      </c>
    </row>
    <row r="293" spans="10:16" x14ac:dyDescent="0.3">
      <c r="J293">
        <v>2910</v>
      </c>
      <c r="K293">
        <f t="shared" si="28"/>
        <v>380</v>
      </c>
      <c r="L293">
        <f t="shared" si="29"/>
        <v>-26036.061000000002</v>
      </c>
      <c r="M293">
        <v>1</v>
      </c>
      <c r="N293">
        <f t="shared" si="30"/>
        <v>1.1823431802507381E-2</v>
      </c>
      <c r="O293">
        <f t="shared" si="31"/>
        <v>1.1820820208916703E-2</v>
      </c>
      <c r="P293">
        <f t="shared" si="32"/>
        <v>1.1820820208916703E-2</v>
      </c>
    </row>
    <row r="294" spans="10:16" x14ac:dyDescent="0.3">
      <c r="J294">
        <v>2920</v>
      </c>
      <c r="K294">
        <f t="shared" si="28"/>
        <v>370</v>
      </c>
      <c r="L294">
        <f t="shared" si="29"/>
        <v>-26113.851999999999</v>
      </c>
      <c r="M294">
        <v>1</v>
      </c>
      <c r="N294">
        <f t="shared" si="30"/>
        <v>9.0305355054357394E-3</v>
      </c>
      <c r="O294">
        <f t="shared" si="31"/>
        <v>9.0289620052225843E-3</v>
      </c>
      <c r="P294">
        <f t="shared" si="32"/>
        <v>9.0289620052225843E-3</v>
      </c>
    </row>
    <row r="295" spans="10:16" x14ac:dyDescent="0.3">
      <c r="J295">
        <v>2930</v>
      </c>
      <c r="K295">
        <f t="shared" si="28"/>
        <v>360</v>
      </c>
      <c r="L295">
        <f t="shared" si="29"/>
        <v>-26191.563000000002</v>
      </c>
      <c r="M295">
        <v>1</v>
      </c>
      <c r="N295">
        <f t="shared" si="30"/>
        <v>6.7974098303747585E-3</v>
      </c>
      <c r="O295">
        <f t="shared" si="31"/>
        <v>6.7964884706558483E-3</v>
      </c>
      <c r="P295">
        <f t="shared" si="32"/>
        <v>6.7964884706558483E-3</v>
      </c>
    </row>
    <row r="296" spans="10:16" x14ac:dyDescent="0.3">
      <c r="J296">
        <v>2940</v>
      </c>
      <c r="K296">
        <f t="shared" si="28"/>
        <v>350</v>
      </c>
      <c r="L296">
        <f t="shared" si="29"/>
        <v>-26269.194</v>
      </c>
      <c r="M296">
        <v>1</v>
      </c>
      <c r="N296">
        <f t="shared" si="30"/>
        <v>5.0361068837368184E-3</v>
      </c>
      <c r="O296">
        <f t="shared" si="31"/>
        <v>5.0355838433163531E-3</v>
      </c>
      <c r="P296">
        <f t="shared" si="32"/>
        <v>5.0355838433163531E-3</v>
      </c>
    </row>
    <row r="297" spans="10:16" x14ac:dyDescent="0.3">
      <c r="J297">
        <v>2950</v>
      </c>
      <c r="K297">
        <f t="shared" si="28"/>
        <v>340</v>
      </c>
      <c r="L297">
        <f t="shared" si="29"/>
        <v>-26346.745000000003</v>
      </c>
      <c r="M297">
        <v>1</v>
      </c>
      <c r="N297">
        <f t="shared" si="30"/>
        <v>3.6674682525234944E-3</v>
      </c>
      <c r="O297">
        <f t="shared" si="31"/>
        <v>3.6671811721432379E-3</v>
      </c>
      <c r="P297">
        <f t="shared" si="32"/>
        <v>3.6671811721432379E-3</v>
      </c>
    </row>
    <row r="298" spans="10:16" x14ac:dyDescent="0.3">
      <c r="J298">
        <v>2960</v>
      </c>
      <c r="K298">
        <f t="shared" si="28"/>
        <v>330</v>
      </c>
      <c r="L298">
        <f t="shared" si="29"/>
        <v>-26424.216</v>
      </c>
      <c r="M298">
        <v>1</v>
      </c>
      <c r="N298">
        <f t="shared" si="30"/>
        <v>2.6210992995656444E-3</v>
      </c>
      <c r="O298">
        <f t="shared" si="31"/>
        <v>2.6209474162249701E-3</v>
      </c>
      <c r="P298">
        <f t="shared" si="32"/>
        <v>2.6209474162249701E-3</v>
      </c>
    </row>
    <row r="299" spans="10:16" x14ac:dyDescent="0.3">
      <c r="J299">
        <v>2970</v>
      </c>
      <c r="K299">
        <f t="shared" si="28"/>
        <v>320</v>
      </c>
      <c r="L299">
        <f t="shared" si="29"/>
        <v>-26501.607</v>
      </c>
      <c r="M299">
        <v>1</v>
      </c>
      <c r="N299">
        <f t="shared" si="30"/>
        <v>1.8352196000156382E-3</v>
      </c>
      <c r="O299">
        <f t="shared" si="31"/>
        <v>1.8351424090219852E-3</v>
      </c>
      <c r="P299">
        <f t="shared" si="32"/>
        <v>1.8351424090219852E-3</v>
      </c>
    </row>
    <row r="300" spans="10:16" x14ac:dyDescent="0.3">
      <c r="J300">
        <v>2980</v>
      </c>
      <c r="K300">
        <f t="shared" si="28"/>
        <v>310</v>
      </c>
      <c r="L300">
        <f t="shared" si="29"/>
        <v>-26578.918000000001</v>
      </c>
      <c r="M300">
        <v>1</v>
      </c>
      <c r="N300">
        <f t="shared" si="30"/>
        <v>1.2563896115234808E-3</v>
      </c>
      <c r="O300">
        <f t="shared" si="31"/>
        <v>1.2563520715993784E-3</v>
      </c>
      <c r="P300">
        <f t="shared" si="32"/>
        <v>1.2563520715993784E-3</v>
      </c>
    </row>
    <row r="301" spans="10:16" x14ac:dyDescent="0.3">
      <c r="J301">
        <v>2990</v>
      </c>
      <c r="K301">
        <f t="shared" si="28"/>
        <v>300</v>
      </c>
      <c r="L301">
        <f t="shared" si="29"/>
        <v>-26656.149000000001</v>
      </c>
      <c r="M301">
        <v>1</v>
      </c>
      <c r="N301">
        <f t="shared" si="30"/>
        <v>8.3911785178525519E-4</v>
      </c>
      <c r="O301">
        <f t="shared" si="31"/>
        <v>8.3910045824396986E-4</v>
      </c>
      <c r="P301">
        <f t="shared" si="32"/>
        <v>8.3910045824396986E-4</v>
      </c>
    </row>
    <row r="302" spans="10:16" x14ac:dyDescent="0.3">
      <c r="J302">
        <v>3000</v>
      </c>
      <c r="K302">
        <f t="shared" si="28"/>
        <v>290</v>
      </c>
      <c r="L302">
        <f t="shared" si="29"/>
        <v>-26733.300000000003</v>
      </c>
      <c r="M302">
        <v>1</v>
      </c>
      <c r="N302">
        <f t="shared" si="30"/>
        <v>5.4535746840834521E-4</v>
      </c>
      <c r="O302">
        <f t="shared" si="31"/>
        <v>5.4534982851993851E-4</v>
      </c>
      <c r="P302">
        <f t="shared" si="32"/>
        <v>5.4534982851993851E-4</v>
      </c>
    </row>
    <row r="303" spans="10:16" x14ac:dyDescent="0.3">
      <c r="J303">
        <v>3010</v>
      </c>
      <c r="K303">
        <f t="shared" si="28"/>
        <v>280</v>
      </c>
      <c r="L303">
        <f t="shared" si="29"/>
        <v>-26810.370999999999</v>
      </c>
      <c r="M303">
        <v>1</v>
      </c>
      <c r="N303">
        <f t="shared" si="30"/>
        <v>3.4390590623339609E-4</v>
      </c>
      <c r="O303">
        <f t="shared" si="31"/>
        <v>3.4390274308630461E-4</v>
      </c>
      <c r="P303">
        <f t="shared" si="32"/>
        <v>3.4390274308630461E-4</v>
      </c>
    </row>
    <row r="304" spans="10:16" x14ac:dyDescent="0.3">
      <c r="J304">
        <v>3020</v>
      </c>
      <c r="K304">
        <f t="shared" si="28"/>
        <v>270</v>
      </c>
      <c r="L304">
        <f t="shared" si="29"/>
        <v>-26887.362000000001</v>
      </c>
      <c r="M304">
        <v>1</v>
      </c>
      <c r="N304">
        <f t="shared" si="30"/>
        <v>2.0972610154883337E-4</v>
      </c>
      <c r="O304">
        <f t="shared" si="31"/>
        <v>2.0972487509884885E-4</v>
      </c>
      <c r="P304">
        <f t="shared" si="32"/>
        <v>2.0972487509884885E-4</v>
      </c>
    </row>
    <row r="305" spans="10:16" x14ac:dyDescent="0.3">
      <c r="J305">
        <v>3030</v>
      </c>
      <c r="K305">
        <f t="shared" si="28"/>
        <v>260</v>
      </c>
      <c r="L305">
        <f t="shared" si="29"/>
        <v>-26964.273000000001</v>
      </c>
      <c r="M305">
        <v>1</v>
      </c>
      <c r="N305">
        <f t="shared" si="30"/>
        <v>1.2321187812709819E-4</v>
      </c>
      <c r="O305">
        <f t="shared" si="31"/>
        <v>1.2321143614061551E-4</v>
      </c>
      <c r="P305">
        <f t="shared" si="32"/>
        <v>1.2321143614061551E-4</v>
      </c>
    </row>
    <row r="306" spans="10:16" x14ac:dyDescent="0.3">
      <c r="J306">
        <v>3040</v>
      </c>
      <c r="K306">
        <f t="shared" si="28"/>
        <v>250</v>
      </c>
      <c r="L306">
        <f t="shared" si="29"/>
        <v>-27041.103999999999</v>
      </c>
      <c r="M306">
        <v>1</v>
      </c>
      <c r="N306">
        <f t="shared" si="30"/>
        <v>6.942354599448285E-5</v>
      </c>
      <c r="O306">
        <f t="shared" si="31"/>
        <v>6.9423399234796185E-5</v>
      </c>
      <c r="P306">
        <f t="shared" si="32"/>
        <v>6.9423399234796185E-5</v>
      </c>
    </row>
    <row r="307" spans="10:16" x14ac:dyDescent="0.3">
      <c r="J307">
        <v>3050</v>
      </c>
      <c r="K307">
        <f t="shared" si="28"/>
        <v>240</v>
      </c>
      <c r="L307">
        <f t="shared" si="29"/>
        <v>-27117.855</v>
      </c>
      <c r="M307">
        <v>1</v>
      </c>
      <c r="N307">
        <f t="shared" si="30"/>
        <v>3.732165060864111E-5</v>
      </c>
      <c r="O307">
        <f t="shared" si="31"/>
        <v>3.7321606163495433E-5</v>
      </c>
      <c r="P307">
        <f t="shared" si="32"/>
        <v>3.7321606163495433E-5</v>
      </c>
    </row>
    <row r="308" spans="10:16" x14ac:dyDescent="0.3">
      <c r="J308">
        <v>3060</v>
      </c>
      <c r="K308">
        <f t="shared" si="28"/>
        <v>230</v>
      </c>
      <c r="L308">
        <f t="shared" si="29"/>
        <v>-27194.526000000002</v>
      </c>
      <c r="M308">
        <v>1</v>
      </c>
      <c r="N308">
        <f t="shared" si="30"/>
        <v>1.9026968410345814E-5</v>
      </c>
      <c r="O308">
        <f t="shared" si="31"/>
        <v>1.9026956279876446E-5</v>
      </c>
      <c r="P308">
        <f t="shared" si="32"/>
        <v>1.9026956279876446E-5</v>
      </c>
    </row>
    <row r="309" spans="10:16" x14ac:dyDescent="0.3">
      <c r="J309">
        <v>3070</v>
      </c>
      <c r="K309">
        <f t="shared" si="28"/>
        <v>220</v>
      </c>
      <c r="L309">
        <f t="shared" si="29"/>
        <v>-27271.117000000002</v>
      </c>
      <c r="M309">
        <v>1</v>
      </c>
      <c r="N309">
        <f t="shared" si="30"/>
        <v>9.1328940519052546E-6</v>
      </c>
      <c r="O309">
        <f t="shared" si="31"/>
        <v>9.1328911098973688E-6</v>
      </c>
      <c r="P309">
        <f t="shared" si="32"/>
        <v>9.1328911098973688E-6</v>
      </c>
    </row>
    <row r="310" spans="10:16" x14ac:dyDescent="0.3">
      <c r="J310">
        <v>3080</v>
      </c>
      <c r="K310">
        <f t="shared" si="28"/>
        <v>210</v>
      </c>
      <c r="L310">
        <f t="shared" si="29"/>
        <v>-27347.628000000001</v>
      </c>
      <c r="M310">
        <v>1</v>
      </c>
      <c r="N310">
        <f t="shared" si="30"/>
        <v>4.0922222112393179E-6</v>
      </c>
      <c r="O310">
        <f t="shared" si="31"/>
        <v>4.0922215877364113E-6</v>
      </c>
      <c r="P310">
        <f t="shared" si="32"/>
        <v>4.0922215877364113E-6</v>
      </c>
    </row>
    <row r="311" spans="10:16" x14ac:dyDescent="0.3">
      <c r="J311">
        <v>3090</v>
      </c>
      <c r="K311">
        <f t="shared" si="28"/>
        <v>200</v>
      </c>
      <c r="L311">
        <f t="shared" si="29"/>
        <v>-27424.059000000001</v>
      </c>
      <c r="M311">
        <v>1</v>
      </c>
      <c r="N311">
        <f t="shared" si="30"/>
        <v>1.694190673917098E-6</v>
      </c>
      <c r="O311">
        <f t="shared" si="31"/>
        <v>1.6941905607486732E-6</v>
      </c>
      <c r="P311">
        <f t="shared" si="32"/>
        <v>1.6941905607486732E-6</v>
      </c>
    </row>
    <row r="312" spans="10:16" x14ac:dyDescent="0.3">
      <c r="J312">
        <v>3100</v>
      </c>
      <c r="K312">
        <f t="shared" si="28"/>
        <v>190</v>
      </c>
      <c r="L312">
        <f t="shared" si="29"/>
        <v>-27500.41</v>
      </c>
      <c r="M312">
        <v>1</v>
      </c>
      <c r="N312">
        <f t="shared" si="30"/>
        <v>6.4006131200058718E-7</v>
      </c>
      <c r="O312">
        <f t="shared" si="31"/>
        <v>6.4006129483199802E-7</v>
      </c>
      <c r="P312">
        <f t="shared" si="32"/>
        <v>6.4006129483199802E-7</v>
      </c>
    </row>
    <row r="313" spans="10:16" x14ac:dyDescent="0.3">
      <c r="J313">
        <v>3110</v>
      </c>
      <c r="K313">
        <f t="shared" si="28"/>
        <v>180</v>
      </c>
      <c r="L313">
        <f t="shared" si="29"/>
        <v>-27576.681</v>
      </c>
      <c r="M313">
        <v>1</v>
      </c>
      <c r="N313">
        <f t="shared" si="30"/>
        <v>2.1734262334423961E-7</v>
      </c>
      <c r="O313">
        <f t="shared" si="31"/>
        <v>2.1734262123097023E-7</v>
      </c>
      <c r="P313">
        <f t="shared" si="32"/>
        <v>2.1734262123097023E-7</v>
      </c>
    </row>
    <row r="314" spans="10:16" x14ac:dyDescent="0.3">
      <c r="J314">
        <v>3120</v>
      </c>
      <c r="K314">
        <f t="shared" si="28"/>
        <v>170</v>
      </c>
      <c r="L314">
        <f t="shared" si="29"/>
        <v>-27652.871999999999</v>
      </c>
      <c r="M314">
        <v>1</v>
      </c>
      <c r="N314">
        <f t="shared" si="30"/>
        <v>6.5101761247333359E-8</v>
      </c>
      <c r="O314">
        <f t="shared" si="31"/>
        <v>6.5101761043889769E-8</v>
      </c>
      <c r="P314">
        <f t="shared" si="32"/>
        <v>6.5101761043889769E-8</v>
      </c>
    </row>
    <row r="315" spans="10:16" x14ac:dyDescent="0.3">
      <c r="J315">
        <v>3130</v>
      </c>
      <c r="K315">
        <f t="shared" si="28"/>
        <v>160</v>
      </c>
      <c r="L315">
        <f t="shared" si="29"/>
        <v>-27728.983</v>
      </c>
      <c r="M315">
        <v>1</v>
      </c>
      <c r="N315">
        <f t="shared" si="30"/>
        <v>1.6803329627204962E-8</v>
      </c>
      <c r="O315">
        <f t="shared" si="31"/>
        <v>1.6803329612573659E-8</v>
      </c>
      <c r="P315">
        <f t="shared" si="32"/>
        <v>1.6803329612573659E-8</v>
      </c>
    </row>
    <row r="316" spans="10:16" x14ac:dyDescent="0.3">
      <c r="J316">
        <v>3140</v>
      </c>
      <c r="K316">
        <f t="shared" si="28"/>
        <v>150</v>
      </c>
      <c r="L316">
        <f t="shared" si="29"/>
        <v>-27805.013999999999</v>
      </c>
      <c r="M316">
        <v>1</v>
      </c>
      <c r="N316">
        <f t="shared" si="30"/>
        <v>3.6280812728874826E-9</v>
      </c>
      <c r="O316">
        <f t="shared" si="31"/>
        <v>3.6280812721457448E-9</v>
      </c>
      <c r="P316">
        <f t="shared" si="32"/>
        <v>3.6280812721457448E-9</v>
      </c>
    </row>
    <row r="317" spans="10:16" x14ac:dyDescent="0.3">
      <c r="J317">
        <v>3150</v>
      </c>
      <c r="K317">
        <f t="shared" si="28"/>
        <v>140</v>
      </c>
      <c r="L317">
        <f t="shared" si="29"/>
        <v>-27880.965</v>
      </c>
      <c r="M317">
        <v>1</v>
      </c>
      <c r="N317">
        <f t="shared" si="30"/>
        <v>6.3079878653734319E-10</v>
      </c>
      <c r="O317">
        <f t="shared" si="31"/>
        <v>6.3079878651274346E-10</v>
      </c>
      <c r="P317">
        <f t="shared" si="32"/>
        <v>6.3079878651274346E-10</v>
      </c>
    </row>
    <row r="318" spans="10:16" x14ac:dyDescent="0.3">
      <c r="J318">
        <v>3160</v>
      </c>
      <c r="K318">
        <f t="shared" si="28"/>
        <v>130</v>
      </c>
      <c r="L318">
        <f t="shared" si="29"/>
        <v>-27956.835999999999</v>
      </c>
      <c r="M318">
        <v>1</v>
      </c>
      <c r="N318">
        <f t="shared" si="30"/>
        <v>8.402502424496304E-11</v>
      </c>
      <c r="O318">
        <f t="shared" si="31"/>
        <v>8.4025024244478933E-11</v>
      </c>
      <c r="P318">
        <f t="shared" si="32"/>
        <v>8.4025024244478933E-11</v>
      </c>
    </row>
    <row r="319" spans="10:16" x14ac:dyDescent="0.3">
      <c r="J319">
        <v>3170</v>
      </c>
      <c r="K319">
        <f t="shared" si="28"/>
        <v>120</v>
      </c>
      <c r="L319">
        <f t="shared" si="29"/>
        <v>-28032.627</v>
      </c>
      <c r="M319">
        <v>1</v>
      </c>
      <c r="N319">
        <f t="shared" si="30"/>
        <v>8.0242802615408424E-12</v>
      </c>
      <c r="O319">
        <f t="shared" si="31"/>
        <v>8.0242802615358794E-12</v>
      </c>
      <c r="P319">
        <f t="shared" si="32"/>
        <v>8.0242802615358794E-12</v>
      </c>
    </row>
    <row r="320" spans="10:16" x14ac:dyDescent="0.3">
      <c r="J320">
        <v>3180</v>
      </c>
      <c r="K320">
        <f t="shared" si="28"/>
        <v>110</v>
      </c>
      <c r="L320">
        <f t="shared" si="29"/>
        <v>-28108.338</v>
      </c>
      <c r="M320">
        <v>1</v>
      </c>
      <c r="N320">
        <f t="shared" si="30"/>
        <v>5.0187490995940236E-13</v>
      </c>
      <c r="O320">
        <f t="shared" si="31"/>
        <v>5.0187490995938015E-13</v>
      </c>
      <c r="P320">
        <f t="shared" si="32"/>
        <v>5.0187490995938015E-13</v>
      </c>
    </row>
    <row r="321" spans="10:16" x14ac:dyDescent="0.3">
      <c r="J321">
        <v>3190</v>
      </c>
      <c r="K321">
        <f t="shared" si="28"/>
        <v>100</v>
      </c>
      <c r="L321">
        <f t="shared" si="29"/>
        <v>-28183.969000000001</v>
      </c>
      <c r="M321">
        <v>1</v>
      </c>
      <c r="N321">
        <f t="shared" si="30"/>
        <v>1.8113382316859779E-14</v>
      </c>
      <c r="O321">
        <f t="shared" si="31"/>
        <v>1.8113382316859745E-14</v>
      </c>
      <c r="P321">
        <f t="shared" si="32"/>
        <v>1.8113382316859745E-14</v>
      </c>
    </row>
    <row r="322" spans="10:16" x14ac:dyDescent="0.3">
      <c r="J322">
        <v>3200</v>
      </c>
      <c r="K322">
        <f t="shared" si="28"/>
        <v>90</v>
      </c>
      <c r="L322">
        <f t="shared" si="29"/>
        <v>-28259.52</v>
      </c>
      <c r="M322">
        <v>1</v>
      </c>
      <c r="N322">
        <f t="shared" si="30"/>
        <v>3.1422702518372982E-16</v>
      </c>
      <c r="O322">
        <f t="shared" si="31"/>
        <v>3.1422702518372982E-16</v>
      </c>
      <c r="P322">
        <f t="shared" si="32"/>
        <v>3.1422702518372982E-16</v>
      </c>
    </row>
    <row r="323" spans="10:16" x14ac:dyDescent="0.3">
      <c r="J323">
        <v>3210</v>
      </c>
      <c r="K323">
        <f t="shared" ref="K323:K331" si="33">3290-J323</f>
        <v>80</v>
      </c>
      <c r="L323">
        <f t="shared" ref="L323:L331" si="34">0.0004*K323*K323+7.4791*K323-29497+561.121</f>
        <v>-28334.991000000002</v>
      </c>
      <c r="M323">
        <v>1</v>
      </c>
      <c r="N323">
        <f t="shared" si="30"/>
        <v>1.9921437785123453E-18</v>
      </c>
      <c r="O323">
        <f t="shared" si="31"/>
        <v>1.9921437785123453E-18</v>
      </c>
      <c r="P323">
        <f t="shared" si="32"/>
        <v>1.9921437785123453E-18</v>
      </c>
    </row>
    <row r="324" spans="10:16" x14ac:dyDescent="0.3">
      <c r="J324">
        <v>3220</v>
      </c>
      <c r="K324">
        <f t="shared" si="33"/>
        <v>70</v>
      </c>
      <c r="L324">
        <f t="shared" si="34"/>
        <v>-28410.382000000001</v>
      </c>
      <c r="M324">
        <v>1</v>
      </c>
      <c r="N324">
        <f t="shared" ref="N324:N331" si="35">2.5*SQRT(1000*3*1.38*6.022*K324/180.95)*0.27*(EXP(-4.97*1000/1.38/K324))^M324*(1-EXP(-1.817*(3290-K324)/1.38/K324))</f>
        <v>3.0012879010820672E-21</v>
      </c>
      <c r="O324">
        <f t="shared" ref="O324:O331" si="36">2.5*SQRT(1000*3*1.38*6.022*K324/180.95)*0.27*(EXP(-4.97*1000/1.38/K324))^M324*(1-EXP(L324/6.022/1.38/K324))</f>
        <v>3.0012879010820672E-21</v>
      </c>
      <c r="P324">
        <f t="shared" ref="P324:P331" si="37">2.5*SQRT(1000*3*1.38*6.022*K324/180.95)*0.27*(EXP(-4.97*1000/1.38/K324))^1*(1-EXP(L324/6.022/1.38/K324))</f>
        <v>3.0012879010820672E-21</v>
      </c>
    </row>
    <row r="325" spans="10:16" x14ac:dyDescent="0.3">
      <c r="J325">
        <v>3230</v>
      </c>
      <c r="K325">
        <f t="shared" si="33"/>
        <v>60</v>
      </c>
      <c r="L325">
        <f t="shared" si="34"/>
        <v>-28485.692999999999</v>
      </c>
      <c r="M325">
        <v>1</v>
      </c>
      <c r="N325">
        <f t="shared" si="35"/>
        <v>5.2457976156921996E-25</v>
      </c>
      <c r="O325">
        <f t="shared" si="36"/>
        <v>5.2457976156921996E-25</v>
      </c>
      <c r="P325">
        <f t="shared" si="37"/>
        <v>5.2457976156921996E-25</v>
      </c>
    </row>
    <row r="326" spans="10:16" x14ac:dyDescent="0.3">
      <c r="J326">
        <v>3240</v>
      </c>
      <c r="K326">
        <f t="shared" si="33"/>
        <v>50</v>
      </c>
      <c r="L326">
        <f t="shared" si="34"/>
        <v>-28560.923999999999</v>
      </c>
      <c r="M326">
        <v>1</v>
      </c>
      <c r="N326">
        <f t="shared" si="35"/>
        <v>2.9281214398981496E-30</v>
      </c>
      <c r="O326">
        <f t="shared" si="36"/>
        <v>2.9281214398981496E-30</v>
      </c>
      <c r="P326">
        <f t="shared" si="37"/>
        <v>2.9281214398981496E-30</v>
      </c>
    </row>
    <row r="327" spans="10:16" x14ac:dyDescent="0.3">
      <c r="J327">
        <v>3250</v>
      </c>
      <c r="K327">
        <f t="shared" si="33"/>
        <v>40</v>
      </c>
      <c r="L327">
        <f t="shared" si="34"/>
        <v>-28636.075000000001</v>
      </c>
      <c r="M327">
        <v>1</v>
      </c>
      <c r="N327">
        <f t="shared" si="35"/>
        <v>3.9599193626730228E-38</v>
      </c>
      <c r="O327">
        <f t="shared" si="36"/>
        <v>3.9599193626730228E-38</v>
      </c>
      <c r="P327">
        <f t="shared" si="37"/>
        <v>3.9599193626730228E-38</v>
      </c>
    </row>
    <row r="328" spans="10:16" x14ac:dyDescent="0.3">
      <c r="J328">
        <v>3260</v>
      </c>
      <c r="K328">
        <f t="shared" si="33"/>
        <v>30</v>
      </c>
      <c r="L328">
        <f t="shared" si="34"/>
        <v>-28711.146000000001</v>
      </c>
      <c r="M328">
        <v>1</v>
      </c>
      <c r="N328">
        <f t="shared" si="35"/>
        <v>3.1705704998647564E-51</v>
      </c>
      <c r="O328">
        <f t="shared" si="36"/>
        <v>3.1705704998647564E-51</v>
      </c>
      <c r="P328">
        <f t="shared" si="37"/>
        <v>3.1705704998647564E-51</v>
      </c>
    </row>
    <row r="329" spans="10:16" x14ac:dyDescent="0.3">
      <c r="J329">
        <v>3270</v>
      </c>
      <c r="K329">
        <f t="shared" si="33"/>
        <v>20</v>
      </c>
      <c r="L329">
        <f t="shared" si="34"/>
        <v>-28786.137000000002</v>
      </c>
      <c r="M329">
        <v>1</v>
      </c>
      <c r="N329">
        <f t="shared" si="35"/>
        <v>2.2127516123445387E-77</v>
      </c>
      <c r="O329">
        <f t="shared" si="36"/>
        <v>2.2127516123445387E-77</v>
      </c>
      <c r="P329">
        <f t="shared" si="37"/>
        <v>2.2127516123445387E-77</v>
      </c>
    </row>
    <row r="330" spans="10:16" x14ac:dyDescent="0.3">
      <c r="J330">
        <v>3280</v>
      </c>
      <c r="K330">
        <f t="shared" si="33"/>
        <v>10</v>
      </c>
      <c r="L330">
        <f t="shared" si="34"/>
        <v>-28861.048000000003</v>
      </c>
      <c r="M330">
        <v>1</v>
      </c>
      <c r="N330">
        <f t="shared" si="35"/>
        <v>9.7710291928508891E-156</v>
      </c>
      <c r="O330">
        <f t="shared" si="36"/>
        <v>9.7710291928508891E-156</v>
      </c>
      <c r="P330">
        <f t="shared" si="37"/>
        <v>9.7710291928508891E-156</v>
      </c>
    </row>
    <row r="331" spans="10:16" x14ac:dyDescent="0.3">
      <c r="J331">
        <v>3290</v>
      </c>
      <c r="K331">
        <f t="shared" si="33"/>
        <v>0</v>
      </c>
      <c r="L331">
        <f t="shared" si="34"/>
        <v>-28935.879000000001</v>
      </c>
      <c r="M331">
        <v>1</v>
      </c>
      <c r="N331" t="e">
        <f t="shared" si="35"/>
        <v>#DIV/0!</v>
      </c>
      <c r="O331" t="e">
        <f t="shared" si="36"/>
        <v>#DIV/0!</v>
      </c>
      <c r="P331" t="e">
        <f t="shared" si="37"/>
        <v>#DIV/0!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Men (Staff)</dc:creator>
  <cp:lastModifiedBy>Hua Men (Staff)</cp:lastModifiedBy>
  <dcterms:created xsi:type="dcterms:W3CDTF">2023-08-18T12:48:47Z</dcterms:created>
  <dcterms:modified xsi:type="dcterms:W3CDTF">2024-03-11T12:12:40Z</dcterms:modified>
</cp:coreProperties>
</file>