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ddb017\OneDrive - Brunel University London\Current Research\1. Research projects\Abbeyfield - Frail-LESS\Frail-LESS Trial Master File\11. Data\Figshare data\"/>
    </mc:Choice>
  </mc:AlternateContent>
  <xr:revisionPtr revIDLastSave="3" documentId="13_ncr:1_{C147F916-8787-4475-ABAF-ED9C95C8F08C}" xr6:coauthVersionLast="36" xr6:coauthVersionMax="36" xr10:uidLastSave="{DDB50D4B-ED32-452B-87C6-98B45D02CD61}"/>
  <bookViews>
    <workbookView xWindow="0" yWindow="0" windowWidth="17265" windowHeight="5640" xr2:uid="{E6428690-35FA-491B-A553-787C3FAF008F}"/>
  </bookViews>
  <sheets>
    <sheet name="Raw_Clean" sheetId="1" r:id="rId1"/>
  </sheets>
  <definedNames>
    <definedName name="_xlnm._FilterDatabase" localSheetId="0" hidden="1">Raw_Clean!$A$1:$AH$1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2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G2" i="1"/>
  <c r="AE2" i="1"/>
  <c r="AC2" i="1"/>
  <c r="AA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2" i="1"/>
  <c r="C60" i="1" l="1"/>
  <c r="C55" i="1"/>
  <c r="C56" i="1"/>
  <c r="C57" i="1"/>
  <c r="C58" i="1"/>
  <c r="C59" i="1"/>
  <c r="C6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</calcChain>
</file>

<file path=xl/sharedStrings.xml><?xml version="1.0" encoding="utf-8"?>
<sst xmlns="http://schemas.openxmlformats.org/spreadsheetml/2006/main" count="978" uniqueCount="157">
  <si>
    <t>ID</t>
  </si>
  <si>
    <t>Study_Arm_RC</t>
  </si>
  <si>
    <t>Study_Arm</t>
  </si>
  <si>
    <t>Age</t>
  </si>
  <si>
    <t>Sex</t>
  </si>
  <si>
    <t>Ethnicity</t>
  </si>
  <si>
    <t>FL50</t>
  </si>
  <si>
    <t>Female</t>
  </si>
  <si>
    <t>White</t>
  </si>
  <si>
    <t>Ethnicity_2</t>
  </si>
  <si>
    <t>Employment</t>
  </si>
  <si>
    <t>Home_Type</t>
  </si>
  <si>
    <t>Live_Alone</t>
  </si>
  <si>
    <t>Green_Access</t>
  </si>
  <si>
    <t>Internal_Stairs</t>
  </si>
  <si>
    <t>External_Stairs</t>
  </si>
  <si>
    <t>CVD</t>
  </si>
  <si>
    <t>Arthritis</t>
  </si>
  <si>
    <t>Diabetes</t>
  </si>
  <si>
    <t>Retired</t>
  </si>
  <si>
    <t>House</t>
  </si>
  <si>
    <t>No</t>
  </si>
  <si>
    <t>Yes</t>
  </si>
  <si>
    <t>Triple vaccination dose</t>
  </si>
  <si>
    <t>Hiatus hernia</t>
  </si>
  <si>
    <t>FL34</t>
  </si>
  <si>
    <t>FL35</t>
  </si>
  <si>
    <t>FL48</t>
  </si>
  <si>
    <t>FL54</t>
  </si>
  <si>
    <t>FL42</t>
  </si>
  <si>
    <t>FL47</t>
  </si>
  <si>
    <t>FL04</t>
  </si>
  <si>
    <t>FL44</t>
  </si>
  <si>
    <t>FL53</t>
  </si>
  <si>
    <t>FL20</t>
  </si>
  <si>
    <t>FL11</t>
  </si>
  <si>
    <t>FL33</t>
  </si>
  <si>
    <t>FL12</t>
  </si>
  <si>
    <t>FL25</t>
  </si>
  <si>
    <t>FL24</t>
  </si>
  <si>
    <t>FL02</t>
  </si>
  <si>
    <t>FL03</t>
  </si>
  <si>
    <t>FL38</t>
  </si>
  <si>
    <t>FL40</t>
  </si>
  <si>
    <t>FL37</t>
  </si>
  <si>
    <t>FL46</t>
  </si>
  <si>
    <t>FL32</t>
  </si>
  <si>
    <t>FL19</t>
  </si>
  <si>
    <t>FL52</t>
  </si>
  <si>
    <t>FL13</t>
  </si>
  <si>
    <t>FL26</t>
  </si>
  <si>
    <t>FL51</t>
  </si>
  <si>
    <t>FL56</t>
  </si>
  <si>
    <t>FL21</t>
  </si>
  <si>
    <t>FL58</t>
  </si>
  <si>
    <t>FL36</t>
  </si>
  <si>
    <t>FL57</t>
  </si>
  <si>
    <t>FL10</t>
  </si>
  <si>
    <t>FL55</t>
  </si>
  <si>
    <t>FL08</t>
  </si>
  <si>
    <t>FL28</t>
  </si>
  <si>
    <t>FL29</t>
  </si>
  <si>
    <t>FL06</t>
  </si>
  <si>
    <t>FL16</t>
  </si>
  <si>
    <t>FL31</t>
  </si>
  <si>
    <t>FL17</t>
  </si>
  <si>
    <t>FL05</t>
  </si>
  <si>
    <t>FL30</t>
  </si>
  <si>
    <t>FL18</t>
  </si>
  <si>
    <t>FL39</t>
  </si>
  <si>
    <t>FL15</t>
  </si>
  <si>
    <t>FL41</t>
  </si>
  <si>
    <t>FL27</t>
  </si>
  <si>
    <t>FL07</t>
  </si>
  <si>
    <t>FL22</t>
  </si>
  <si>
    <t>FL14</t>
  </si>
  <si>
    <t>FL43</t>
  </si>
  <si>
    <t>FL01</t>
  </si>
  <si>
    <t>FL09</t>
  </si>
  <si>
    <t>FL23</t>
  </si>
  <si>
    <t>FL45</t>
  </si>
  <si>
    <t>FL49</t>
  </si>
  <si>
    <t>FL60</t>
  </si>
  <si>
    <t>Male</t>
  </si>
  <si>
    <t>Black, African, Caribbean or Black British</t>
  </si>
  <si>
    <t>Asian or Asian British</t>
  </si>
  <si>
    <t>Other ethnic group</t>
  </si>
  <si>
    <t>Iranian</t>
  </si>
  <si>
    <t>Christian British</t>
  </si>
  <si>
    <t>Employed part time</t>
  </si>
  <si>
    <t>Disabled and unable to work</t>
  </si>
  <si>
    <t>Employed full time</t>
  </si>
  <si>
    <t>Unemployed looking for work</t>
  </si>
  <si>
    <t>Flat</t>
  </si>
  <si>
    <t>Sheltered Accommodation</t>
  </si>
  <si>
    <t>Bungalow</t>
  </si>
  <si>
    <t>Double vaccination dose</t>
  </si>
  <si>
    <t>Shielding</t>
  </si>
  <si>
    <t>Vaccination_Status</t>
  </si>
  <si>
    <t>Past_Infection</t>
  </si>
  <si>
    <t>n/a</t>
  </si>
  <si>
    <t>3x heart attacks all no damage  all caused by stress</t>
  </si>
  <si>
    <t>arrythmia</t>
  </si>
  <si>
    <t>Neuroendocrine Tumours, metstasis in bones and base of brain.</t>
  </si>
  <si>
    <t>AF</t>
  </si>
  <si>
    <t>Prostate cancer, asthma, high BP</t>
  </si>
  <si>
    <t>COPD</t>
  </si>
  <si>
    <t>High BP, asthma, osteoporosis</t>
  </si>
  <si>
    <t>AF, left foot drop from childhood polio</t>
  </si>
  <si>
    <t>Prostate cancer</t>
  </si>
  <si>
    <t xml:space="preserve">Long term skin cancer - major op 2012 </t>
  </si>
  <si>
    <t>Irregular heart beat, stroke 2017, white blood cell cancer</t>
  </si>
  <si>
    <t>AF, Fibromyalgia, Asthma COPD, Osteoporosis</t>
  </si>
  <si>
    <t>Hypertension</t>
  </si>
  <si>
    <t>Asthma, glaucoma, osteoporosis</t>
  </si>
  <si>
    <t>Diverticulitus</t>
  </si>
  <si>
    <t>Cancer paitient</t>
  </si>
  <si>
    <t>Lung plaque, infection (kansis), AF</t>
  </si>
  <si>
    <t>Asthma.  Was hospitalised for pneumonia January 2020 for 1 week.</t>
  </si>
  <si>
    <t>2007 M, stunted. AF.</t>
  </si>
  <si>
    <t>First degree AV block.  Had stem cell implants into all my leg joints in 2017</t>
  </si>
  <si>
    <t>Cancer - right kidney removed</t>
  </si>
  <si>
    <t>Takyastus Puiseless Arteritis, non functioning adrenal gland, chemo drug myerophenolate</t>
  </si>
  <si>
    <t>Polio aged 5 causing deformed left foot and leg &amp; weak left arm. Left leg shorter by 1.5 inches. Now suffering from late effects of Polio (Post-Polio Syndrome) - reduced mobility, weak left arm and wrist, fatigue, sleep problems. Use an electric power wheelchair.</t>
  </si>
  <si>
    <t>NASH diagnosis 2020</t>
  </si>
  <si>
    <t>Asthma, rhinitis, cancer (2001)</t>
  </si>
  <si>
    <t>Cerebral palsy (right side), fibromyalgia, small vessel disease, sleep apnoea</t>
  </si>
  <si>
    <t>High blood pressure</t>
  </si>
  <si>
    <t>2xTKR, Lung cancer 8 years ago, Sleep apnoea, AF</t>
  </si>
  <si>
    <t>Macular eye problem, arthritis, herpex simplex, whiplash, Crohn's/colitis, hypertrophic cardiomyopathy, dry eyes, Bosniak kidney cysts, Morton's neuroma, systolic murmur, lichen planus, osteoporosis</t>
  </si>
  <si>
    <t>Chronic kidney disease</t>
  </si>
  <si>
    <t>High BP</t>
  </si>
  <si>
    <t>Type2</t>
  </si>
  <si>
    <t xml:space="preserve">2hip replacements abou 5 and 7 years ago. High blood pressure and cholesterol. Pre-diabetic </t>
  </si>
  <si>
    <t>Mild asthma, high blood pressure, infrequent migraine headaches</t>
  </si>
  <si>
    <t>COPD (Emphysma)</t>
  </si>
  <si>
    <t>Pacemaker, falls</t>
  </si>
  <si>
    <t>Underactive thyroid, hiatus hernia, high cholesterol, high blood pressure</t>
  </si>
  <si>
    <t>Cancer sepsis</t>
  </si>
  <si>
    <t>Bladder cancer</t>
  </si>
  <si>
    <t>Other_PMH</t>
  </si>
  <si>
    <t>FL59</t>
  </si>
  <si>
    <t>Stiff left shoulder after an operation both knees stiff</t>
  </si>
  <si>
    <t>Sex_Coded</t>
  </si>
  <si>
    <t>Ethnicity_Coded</t>
  </si>
  <si>
    <t>Employment_Coded</t>
  </si>
  <si>
    <t>Home_Coded</t>
  </si>
  <si>
    <t>LiveAlone_Coded</t>
  </si>
  <si>
    <t>Green_Coded</t>
  </si>
  <si>
    <t>IntStair_Coded</t>
  </si>
  <si>
    <t>ExtStair_Coded</t>
  </si>
  <si>
    <t>PastCov_Coded</t>
  </si>
  <si>
    <t>CVD_Coded</t>
  </si>
  <si>
    <t>Arthritis_Coded</t>
  </si>
  <si>
    <t>Diabetes_Coded</t>
  </si>
  <si>
    <t>Shielding_Coded</t>
  </si>
  <si>
    <t>Vacc_Coded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</si>
</sst>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73D5C-AF04-4772-AF26-DE96BE2597C8}">
  <dimension ref="A1:AH61"/>
  <sheetViews>
    <sheetView tabSelected="1" topLeftCell="Z1" workbookViewId="0">
      <selection activeCell="AA5" sqref="AA5"/>
    </sheetView>
  </sheetViews>
  <sheetFormatPr defaultRowHeight="15" x14ac:dyDescent="0.25"/>
  <cols>
    <col min="2" max="2" width="13.140625" customWidth="1"/>
    <col min="3" max="3" width="12" bestFit="1" customWidth="1"/>
    <col min="6" max="6" width="12.140625" bestFit="1" customWidth="1"/>
    <col min="8" max="8" width="10" bestFit="1" customWidth="1"/>
    <col min="9" max="9" width="10" customWidth="1"/>
    <col min="10" max="10" width="11.140625" bestFit="1" customWidth="1"/>
    <col min="11" max="11" width="11.140625" customWidth="1"/>
    <col min="12" max="12" width="10.85546875" bestFit="1" customWidth="1"/>
    <col min="13" max="13" width="10.85546875" customWidth="1"/>
    <col min="14" max="14" width="9.85546875" bestFit="1" customWidth="1"/>
    <col min="15" max="15" width="9.85546875" customWidth="1"/>
    <col min="16" max="16" width="12.42578125" bestFit="1" customWidth="1"/>
    <col min="17" max="17" width="12.42578125" customWidth="1"/>
    <col min="18" max="18" width="12.85546875" bestFit="1" customWidth="1"/>
    <col min="19" max="19" width="12.85546875" customWidth="1"/>
    <col min="20" max="20" width="13.140625" bestFit="1" customWidth="1"/>
    <col min="21" max="21" width="13.140625" customWidth="1"/>
    <col min="22" max="22" width="11.5703125" bestFit="1" customWidth="1"/>
    <col min="23" max="25" width="11.5703125" customWidth="1"/>
    <col min="26" max="26" width="12.85546875" bestFit="1" customWidth="1"/>
    <col min="27" max="27" width="12.85546875" customWidth="1"/>
  </cols>
  <sheetData>
    <row r="1" spans="1:3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143</v>
      </c>
      <c r="G1" t="s">
        <v>5</v>
      </c>
      <c r="H1" t="s">
        <v>9</v>
      </c>
      <c r="I1" s="1" t="s">
        <v>144</v>
      </c>
      <c r="J1" t="s">
        <v>10</v>
      </c>
      <c r="K1" s="1" t="s">
        <v>145</v>
      </c>
      <c r="L1" t="s">
        <v>11</v>
      </c>
      <c r="M1" s="1" t="s">
        <v>146</v>
      </c>
      <c r="N1" t="s">
        <v>12</v>
      </c>
      <c r="O1" s="1" t="s">
        <v>147</v>
      </c>
      <c r="P1" t="s">
        <v>13</v>
      </c>
      <c r="Q1" s="1" t="s">
        <v>148</v>
      </c>
      <c r="R1" t="s">
        <v>14</v>
      </c>
      <c r="S1" s="1" t="s">
        <v>149</v>
      </c>
      <c r="T1" t="s">
        <v>15</v>
      </c>
      <c r="U1" s="1" t="s">
        <v>150</v>
      </c>
      <c r="V1" t="s">
        <v>98</v>
      </c>
      <c r="W1" s="1" t="s">
        <v>156</v>
      </c>
      <c r="X1" t="s">
        <v>97</v>
      </c>
      <c r="Y1" s="1" t="s">
        <v>155</v>
      </c>
      <c r="Z1" t="s">
        <v>99</v>
      </c>
      <c r="AA1" s="1" t="s">
        <v>151</v>
      </c>
      <c r="AB1" t="s">
        <v>16</v>
      </c>
      <c r="AC1" s="1" t="s">
        <v>152</v>
      </c>
      <c r="AD1" t="s">
        <v>17</v>
      </c>
      <c r="AE1" s="1" t="s">
        <v>153</v>
      </c>
      <c r="AF1" t="s">
        <v>18</v>
      </c>
      <c r="AG1" s="1" t="s">
        <v>154</v>
      </c>
      <c r="AH1" t="s">
        <v>140</v>
      </c>
    </row>
    <row r="2" spans="1:34" x14ac:dyDescent="0.25">
      <c r="A2" t="s">
        <v>77</v>
      </c>
      <c r="B2">
        <v>2</v>
      </c>
      <c r="C2" t="str">
        <f t="shared" ref="C2:C33" si="0">IF(B2=1, "Control", "Intervention")</f>
        <v>Intervention</v>
      </c>
      <c r="D2">
        <v>79</v>
      </c>
      <c r="E2" t="s">
        <v>7</v>
      </c>
      <c r="F2">
        <f>IF(E2="Male",1,(IF(E2="Female",2,"")))</f>
        <v>2</v>
      </c>
      <c r="G2" t="s">
        <v>8</v>
      </c>
      <c r="I2">
        <f>IF(G2="White",1,(IF(G2="Black, African, Caribbean or Black British",2,(IF(G2="Asian or Asian British",3,(IF(G2="Other ethnic group",4,"")))))))</f>
        <v>1</v>
      </c>
      <c r="J2" t="s">
        <v>19</v>
      </c>
      <c r="K2">
        <f>IF(J2="Employed full time",1,(IF(J2="Employed part time",2,(IF(J2="Retired",3,(IF(J2="Unemployed looking for work",4,(IF(J2="Disabled and unable to work",5,"")))))))))</f>
        <v>3</v>
      </c>
      <c r="L2" t="s">
        <v>20</v>
      </c>
      <c r="M2">
        <f>IF(L2="House",1,(IF(L2="Flat",2,(IF(L2="Bungalow",3,IF(L2="Sheltered Accommodation",4,""))))))</f>
        <v>1</v>
      </c>
      <c r="N2" t="s">
        <v>22</v>
      </c>
      <c r="O2">
        <f>IF(N2="No",1,(IF(N2="Yes",2,"")))</f>
        <v>2</v>
      </c>
      <c r="P2" t="s">
        <v>22</v>
      </c>
      <c r="Q2">
        <f>IF(P2="No",1,(IF(P2="Yes",2,"")))</f>
        <v>2</v>
      </c>
      <c r="R2" t="s">
        <v>22</v>
      </c>
      <c r="S2">
        <f>IF(R2="No",1,(IF(R2="Yes",2,"")))</f>
        <v>2</v>
      </c>
      <c r="T2" t="s">
        <v>21</v>
      </c>
      <c r="U2">
        <f>IF(T2="No",1,(IF(T2="Yes",2,"")))</f>
        <v>1</v>
      </c>
      <c r="V2" t="s">
        <v>23</v>
      </c>
      <c r="W2">
        <f>IF(V2="Double vaccination dose",1,(IF(V2="Triple vaccination dose",2,(IF(V2="Unvaccinated",3,"")))))</f>
        <v>2</v>
      </c>
      <c r="X2" t="s">
        <v>21</v>
      </c>
      <c r="Y2">
        <f>IF(X2="No",1,(IF(X2="Yes",2,"")))</f>
        <v>1</v>
      </c>
      <c r="Z2" t="s">
        <v>22</v>
      </c>
      <c r="AA2">
        <f t="shared" ref="AA2:AA33" si="1">IF(Z2="No",1,(IF(Z2="Yes",2,"")))</f>
        <v>2</v>
      </c>
      <c r="AB2" t="s">
        <v>22</v>
      </c>
      <c r="AC2">
        <f>IF(AB2="No",1,(IF(AB2="Yes",2,"")))</f>
        <v>2</v>
      </c>
      <c r="AD2" t="s">
        <v>21</v>
      </c>
      <c r="AE2">
        <f>IF(AD2="No",1,(IF(AD2="Yes",2,"")))</f>
        <v>1</v>
      </c>
      <c r="AF2" t="s">
        <v>21</v>
      </c>
      <c r="AG2">
        <f>IF(AF2="No",1,(IF(AF2="Yes",2,"")))</f>
        <v>1</v>
      </c>
      <c r="AH2" t="s">
        <v>136</v>
      </c>
    </row>
    <row r="3" spans="1:34" x14ac:dyDescent="0.25">
      <c r="A3" t="s">
        <v>40</v>
      </c>
      <c r="B3">
        <v>2</v>
      </c>
      <c r="C3" t="str">
        <f t="shared" si="0"/>
        <v>Intervention</v>
      </c>
      <c r="D3">
        <v>79</v>
      </c>
      <c r="E3" t="s">
        <v>7</v>
      </c>
      <c r="F3">
        <f t="shared" ref="F3:F61" si="2">IF(E3="Male",1,(IF(E3="Female",2,"")))</f>
        <v>2</v>
      </c>
      <c r="G3" t="s">
        <v>8</v>
      </c>
      <c r="I3">
        <f t="shared" ref="I3:I61" si="3">IF(G3="White",1,(IF(G3="Black, African, Caribbean or Black British",2,(IF(G3="Asian or Asian British",3,(IF(G3="Other ethnic group",4,"")))))))</f>
        <v>1</v>
      </c>
      <c r="J3" t="s">
        <v>19</v>
      </c>
      <c r="K3">
        <f t="shared" ref="K3:K61" si="4">IF(J3="Employed full time",1,(IF(J3="Employed part time",2,(IF(J3="Retired",3,(IF(J3="Unemployed looking for work",4,(IF(J3="Disabled and unable to work",5,"")))))))))</f>
        <v>3</v>
      </c>
      <c r="L3" t="s">
        <v>20</v>
      </c>
      <c r="M3">
        <f t="shared" ref="M3:M61" si="5">IF(L3="House",1,(IF(L3="Flat",2,(IF(L3="Bungalow",3,IF(L3="Sheltered Accommodation",4,""))))))</f>
        <v>1</v>
      </c>
      <c r="N3" t="s">
        <v>22</v>
      </c>
      <c r="O3">
        <f t="shared" ref="O3:O61" si="6">IF(N3="No",1,(IF(N3="Yes",2,"")))</f>
        <v>2</v>
      </c>
      <c r="P3" t="s">
        <v>22</v>
      </c>
      <c r="Q3">
        <f t="shared" ref="Q3:Q61" si="7">IF(P3="No",1,(IF(P3="Yes",2,"")))</f>
        <v>2</v>
      </c>
      <c r="R3" t="s">
        <v>22</v>
      </c>
      <c r="S3">
        <f t="shared" ref="S3:S61" si="8">IF(R3="No",1,(IF(R3="Yes",2,"")))</f>
        <v>2</v>
      </c>
      <c r="T3" t="s">
        <v>21</v>
      </c>
      <c r="U3">
        <f t="shared" ref="U3:U61" si="9">IF(T3="No",1,(IF(T3="Yes",2,"")))</f>
        <v>1</v>
      </c>
      <c r="V3" t="s">
        <v>23</v>
      </c>
      <c r="W3">
        <f t="shared" ref="W3:W61" si="10">IF(V3="Double vaccination dose",1,(IF(V3="Triple vaccination dose",2,(IF(V3="Unvaccinated",3,"")))))</f>
        <v>2</v>
      </c>
      <c r="X3" t="s">
        <v>21</v>
      </c>
      <c r="Y3">
        <f t="shared" ref="Y3:Y61" si="11">IF(X3="No",1,(IF(X3="Yes",2,"")))</f>
        <v>1</v>
      </c>
      <c r="Z3" t="s">
        <v>21</v>
      </c>
      <c r="AA3">
        <f t="shared" si="1"/>
        <v>1</v>
      </c>
      <c r="AB3" t="s">
        <v>21</v>
      </c>
      <c r="AC3">
        <f t="shared" ref="AC3:AC61" si="12">IF(AB3="No",1,(IF(AB3="Yes",2,"")))</f>
        <v>1</v>
      </c>
      <c r="AD3" t="s">
        <v>22</v>
      </c>
      <c r="AE3">
        <f t="shared" ref="AE3:AE61" si="13">IF(AD3="No",1,(IF(AD3="Yes",2,"")))</f>
        <v>2</v>
      </c>
      <c r="AF3" t="s">
        <v>21</v>
      </c>
      <c r="AG3">
        <f t="shared" ref="AG3:AG61" si="14">IF(AF3="No",1,(IF(AF3="Yes",2,"")))</f>
        <v>1</v>
      </c>
    </row>
    <row r="4" spans="1:34" x14ac:dyDescent="0.25">
      <c r="A4" t="s">
        <v>41</v>
      </c>
      <c r="B4">
        <v>2</v>
      </c>
      <c r="C4" t="str">
        <f t="shared" si="0"/>
        <v>Intervention</v>
      </c>
      <c r="D4">
        <v>69</v>
      </c>
      <c r="E4" t="s">
        <v>83</v>
      </c>
      <c r="F4">
        <f t="shared" si="2"/>
        <v>1</v>
      </c>
      <c r="G4" t="s">
        <v>8</v>
      </c>
      <c r="I4">
        <f t="shared" si="3"/>
        <v>1</v>
      </c>
      <c r="J4" t="s">
        <v>19</v>
      </c>
      <c r="K4">
        <f t="shared" si="4"/>
        <v>3</v>
      </c>
      <c r="L4" t="s">
        <v>93</v>
      </c>
      <c r="M4">
        <f t="shared" si="5"/>
        <v>2</v>
      </c>
      <c r="N4" t="s">
        <v>21</v>
      </c>
      <c r="O4">
        <f t="shared" si="6"/>
        <v>1</v>
      </c>
      <c r="P4" t="s">
        <v>22</v>
      </c>
      <c r="Q4">
        <f t="shared" si="7"/>
        <v>2</v>
      </c>
      <c r="R4" t="s">
        <v>21</v>
      </c>
      <c r="S4">
        <f t="shared" si="8"/>
        <v>1</v>
      </c>
      <c r="T4" t="s">
        <v>22</v>
      </c>
      <c r="U4">
        <f t="shared" si="9"/>
        <v>2</v>
      </c>
      <c r="V4" t="s">
        <v>23</v>
      </c>
      <c r="W4">
        <f t="shared" si="10"/>
        <v>2</v>
      </c>
      <c r="X4" t="s">
        <v>22</v>
      </c>
      <c r="Y4">
        <f t="shared" si="11"/>
        <v>2</v>
      </c>
      <c r="Z4" t="s">
        <v>21</v>
      </c>
      <c r="AA4">
        <f t="shared" si="1"/>
        <v>1</v>
      </c>
      <c r="AB4" t="s">
        <v>22</v>
      </c>
      <c r="AC4">
        <f t="shared" si="12"/>
        <v>2</v>
      </c>
      <c r="AD4" t="s">
        <v>21</v>
      </c>
      <c r="AE4">
        <f t="shared" si="13"/>
        <v>1</v>
      </c>
      <c r="AF4" t="s">
        <v>22</v>
      </c>
      <c r="AG4">
        <f t="shared" si="14"/>
        <v>2</v>
      </c>
      <c r="AH4" t="s">
        <v>111</v>
      </c>
    </row>
    <row r="5" spans="1:34" x14ac:dyDescent="0.25">
      <c r="A5" t="s">
        <v>31</v>
      </c>
      <c r="B5">
        <v>2</v>
      </c>
      <c r="C5" t="str">
        <f t="shared" si="0"/>
        <v>Intervention</v>
      </c>
      <c r="D5">
        <v>74</v>
      </c>
      <c r="E5" t="s">
        <v>83</v>
      </c>
      <c r="F5">
        <f t="shared" si="2"/>
        <v>1</v>
      </c>
      <c r="G5" t="s">
        <v>8</v>
      </c>
      <c r="I5">
        <f t="shared" si="3"/>
        <v>1</v>
      </c>
      <c r="J5" t="s">
        <v>19</v>
      </c>
      <c r="K5">
        <f t="shared" si="4"/>
        <v>3</v>
      </c>
      <c r="L5" t="s">
        <v>20</v>
      </c>
      <c r="M5">
        <f t="shared" si="5"/>
        <v>1</v>
      </c>
      <c r="N5" t="s">
        <v>21</v>
      </c>
      <c r="O5">
        <f t="shared" si="6"/>
        <v>1</v>
      </c>
      <c r="P5" t="s">
        <v>22</v>
      </c>
      <c r="Q5">
        <f t="shared" si="7"/>
        <v>2</v>
      </c>
      <c r="R5" t="s">
        <v>22</v>
      </c>
      <c r="S5">
        <f t="shared" si="8"/>
        <v>2</v>
      </c>
      <c r="T5" t="s">
        <v>21</v>
      </c>
      <c r="U5">
        <f t="shared" si="9"/>
        <v>1</v>
      </c>
      <c r="W5" t="str">
        <f t="shared" si="10"/>
        <v/>
      </c>
      <c r="X5" t="s">
        <v>22</v>
      </c>
      <c r="Y5">
        <f t="shared" si="11"/>
        <v>2</v>
      </c>
      <c r="Z5" t="s">
        <v>21</v>
      </c>
      <c r="AA5">
        <f t="shared" si="1"/>
        <v>1</v>
      </c>
      <c r="AB5" t="s">
        <v>22</v>
      </c>
      <c r="AC5">
        <f t="shared" si="12"/>
        <v>2</v>
      </c>
      <c r="AD5" t="s">
        <v>21</v>
      </c>
      <c r="AE5">
        <f t="shared" si="13"/>
        <v>1</v>
      </c>
      <c r="AF5" t="s">
        <v>21</v>
      </c>
      <c r="AG5">
        <f t="shared" si="14"/>
        <v>1</v>
      </c>
      <c r="AH5" t="s">
        <v>105</v>
      </c>
    </row>
    <row r="6" spans="1:34" x14ac:dyDescent="0.25">
      <c r="A6" t="s">
        <v>66</v>
      </c>
      <c r="B6">
        <v>2</v>
      </c>
      <c r="C6" t="str">
        <f t="shared" si="0"/>
        <v>Intervention</v>
      </c>
      <c r="D6">
        <v>87</v>
      </c>
      <c r="E6" t="s">
        <v>7</v>
      </c>
      <c r="F6">
        <f t="shared" si="2"/>
        <v>2</v>
      </c>
      <c r="G6" t="s">
        <v>8</v>
      </c>
      <c r="I6">
        <f t="shared" si="3"/>
        <v>1</v>
      </c>
      <c r="J6" t="s">
        <v>19</v>
      </c>
      <c r="K6">
        <f t="shared" si="4"/>
        <v>3</v>
      </c>
      <c r="L6" t="s">
        <v>93</v>
      </c>
      <c r="M6">
        <f t="shared" si="5"/>
        <v>2</v>
      </c>
      <c r="N6" t="s">
        <v>21</v>
      </c>
      <c r="O6">
        <f t="shared" si="6"/>
        <v>1</v>
      </c>
      <c r="P6" t="s">
        <v>22</v>
      </c>
      <c r="Q6">
        <f t="shared" si="7"/>
        <v>2</v>
      </c>
      <c r="R6" t="s">
        <v>22</v>
      </c>
      <c r="S6">
        <f t="shared" si="8"/>
        <v>2</v>
      </c>
      <c r="T6" t="s">
        <v>22</v>
      </c>
      <c r="U6">
        <f t="shared" si="9"/>
        <v>2</v>
      </c>
      <c r="V6" t="s">
        <v>23</v>
      </c>
      <c r="W6">
        <f t="shared" si="10"/>
        <v>2</v>
      </c>
      <c r="X6" t="s">
        <v>21</v>
      </c>
      <c r="Y6">
        <f t="shared" si="11"/>
        <v>1</v>
      </c>
      <c r="Z6" t="s">
        <v>21</v>
      </c>
      <c r="AA6">
        <f t="shared" si="1"/>
        <v>1</v>
      </c>
      <c r="AB6" t="s">
        <v>21</v>
      </c>
      <c r="AC6">
        <f t="shared" si="12"/>
        <v>1</v>
      </c>
      <c r="AD6" t="s">
        <v>21</v>
      </c>
      <c r="AE6">
        <f t="shared" si="13"/>
        <v>1</v>
      </c>
      <c r="AF6" t="s">
        <v>21</v>
      </c>
      <c r="AG6">
        <f t="shared" si="14"/>
        <v>1</v>
      </c>
      <c r="AH6" t="s">
        <v>127</v>
      </c>
    </row>
    <row r="7" spans="1:34" x14ac:dyDescent="0.25">
      <c r="A7" t="s">
        <v>62</v>
      </c>
      <c r="B7">
        <v>2</v>
      </c>
      <c r="C7" t="str">
        <f t="shared" si="0"/>
        <v>Intervention</v>
      </c>
      <c r="D7">
        <v>70</v>
      </c>
      <c r="E7" t="s">
        <v>7</v>
      </c>
      <c r="F7">
        <f t="shared" si="2"/>
        <v>2</v>
      </c>
      <c r="G7" t="s">
        <v>8</v>
      </c>
      <c r="I7">
        <f t="shared" si="3"/>
        <v>1</v>
      </c>
      <c r="J7" t="s">
        <v>89</v>
      </c>
      <c r="K7">
        <f t="shared" si="4"/>
        <v>2</v>
      </c>
      <c r="L7" t="s">
        <v>20</v>
      </c>
      <c r="M7">
        <f t="shared" si="5"/>
        <v>1</v>
      </c>
      <c r="N7" t="s">
        <v>22</v>
      </c>
      <c r="O7">
        <f t="shared" si="6"/>
        <v>2</v>
      </c>
      <c r="P7" t="s">
        <v>22</v>
      </c>
      <c r="Q7">
        <f t="shared" si="7"/>
        <v>2</v>
      </c>
      <c r="R7" t="s">
        <v>22</v>
      </c>
      <c r="S7">
        <f t="shared" si="8"/>
        <v>2</v>
      </c>
      <c r="T7" t="s">
        <v>22</v>
      </c>
      <c r="U7">
        <f t="shared" si="9"/>
        <v>2</v>
      </c>
      <c r="V7" t="s">
        <v>23</v>
      </c>
      <c r="W7">
        <f t="shared" si="10"/>
        <v>2</v>
      </c>
      <c r="X7" t="s">
        <v>21</v>
      </c>
      <c r="Y7">
        <f t="shared" si="11"/>
        <v>1</v>
      </c>
      <c r="Z7" t="s">
        <v>22</v>
      </c>
      <c r="AA7">
        <f t="shared" si="1"/>
        <v>2</v>
      </c>
      <c r="AB7" t="s">
        <v>21</v>
      </c>
      <c r="AC7">
        <f t="shared" si="12"/>
        <v>1</v>
      </c>
      <c r="AD7" t="s">
        <v>21</v>
      </c>
      <c r="AE7">
        <f t="shared" si="13"/>
        <v>1</v>
      </c>
      <c r="AF7" t="s">
        <v>21</v>
      </c>
      <c r="AG7">
        <f t="shared" si="14"/>
        <v>1</v>
      </c>
      <c r="AH7" t="s">
        <v>124</v>
      </c>
    </row>
    <row r="8" spans="1:34" x14ac:dyDescent="0.25">
      <c r="A8" t="s">
        <v>73</v>
      </c>
      <c r="B8">
        <v>1</v>
      </c>
      <c r="C8" t="str">
        <f t="shared" si="0"/>
        <v>Control</v>
      </c>
      <c r="D8">
        <v>75</v>
      </c>
      <c r="E8" t="s">
        <v>83</v>
      </c>
      <c r="F8">
        <f t="shared" si="2"/>
        <v>1</v>
      </c>
      <c r="G8" t="s">
        <v>8</v>
      </c>
      <c r="I8">
        <f t="shared" si="3"/>
        <v>1</v>
      </c>
      <c r="J8" t="s">
        <v>19</v>
      </c>
      <c r="K8">
        <f t="shared" si="4"/>
        <v>3</v>
      </c>
      <c r="L8" t="s">
        <v>95</v>
      </c>
      <c r="M8">
        <f t="shared" si="5"/>
        <v>3</v>
      </c>
      <c r="N8" t="s">
        <v>22</v>
      </c>
      <c r="O8">
        <f t="shared" si="6"/>
        <v>2</v>
      </c>
      <c r="P8" t="s">
        <v>22</v>
      </c>
      <c r="Q8">
        <f t="shared" si="7"/>
        <v>2</v>
      </c>
      <c r="R8" t="s">
        <v>21</v>
      </c>
      <c r="S8">
        <f t="shared" si="8"/>
        <v>1</v>
      </c>
      <c r="T8" t="s">
        <v>21</v>
      </c>
      <c r="U8">
        <f t="shared" si="9"/>
        <v>1</v>
      </c>
      <c r="V8" t="s">
        <v>23</v>
      </c>
      <c r="W8">
        <f t="shared" si="10"/>
        <v>2</v>
      </c>
      <c r="X8" t="s">
        <v>21</v>
      </c>
      <c r="Y8">
        <f t="shared" si="11"/>
        <v>1</v>
      </c>
      <c r="Z8" t="s">
        <v>21</v>
      </c>
      <c r="AA8">
        <f t="shared" si="1"/>
        <v>1</v>
      </c>
      <c r="AB8" t="s">
        <v>21</v>
      </c>
      <c r="AC8">
        <f t="shared" si="12"/>
        <v>1</v>
      </c>
      <c r="AD8" t="s">
        <v>21</v>
      </c>
      <c r="AE8">
        <f t="shared" si="13"/>
        <v>1</v>
      </c>
      <c r="AF8" t="s">
        <v>22</v>
      </c>
      <c r="AG8">
        <f t="shared" si="14"/>
        <v>2</v>
      </c>
    </row>
    <row r="9" spans="1:34" x14ac:dyDescent="0.25">
      <c r="A9" t="s">
        <v>59</v>
      </c>
      <c r="B9">
        <v>2</v>
      </c>
      <c r="C9" t="str">
        <f t="shared" si="0"/>
        <v>Intervention</v>
      </c>
      <c r="D9">
        <v>65</v>
      </c>
      <c r="E9" t="s">
        <v>7</v>
      </c>
      <c r="F9">
        <f t="shared" si="2"/>
        <v>2</v>
      </c>
      <c r="G9" t="s">
        <v>8</v>
      </c>
      <c r="I9">
        <f t="shared" si="3"/>
        <v>1</v>
      </c>
      <c r="J9" t="s">
        <v>19</v>
      </c>
      <c r="K9">
        <f t="shared" si="4"/>
        <v>3</v>
      </c>
      <c r="L9" t="s">
        <v>93</v>
      </c>
      <c r="M9">
        <f t="shared" si="5"/>
        <v>2</v>
      </c>
      <c r="N9" t="s">
        <v>22</v>
      </c>
      <c r="O9">
        <f t="shared" si="6"/>
        <v>2</v>
      </c>
      <c r="P9" t="s">
        <v>22</v>
      </c>
      <c r="Q9">
        <f t="shared" si="7"/>
        <v>2</v>
      </c>
      <c r="R9" t="s">
        <v>22</v>
      </c>
      <c r="S9">
        <f t="shared" si="8"/>
        <v>2</v>
      </c>
      <c r="T9" t="s">
        <v>22</v>
      </c>
      <c r="U9">
        <f t="shared" si="9"/>
        <v>2</v>
      </c>
      <c r="V9" t="s">
        <v>23</v>
      </c>
      <c r="W9">
        <f t="shared" si="10"/>
        <v>2</v>
      </c>
      <c r="X9" t="s">
        <v>21</v>
      </c>
      <c r="Y9">
        <f t="shared" si="11"/>
        <v>1</v>
      </c>
      <c r="Z9" t="s">
        <v>21</v>
      </c>
      <c r="AA9">
        <f t="shared" si="1"/>
        <v>1</v>
      </c>
      <c r="AB9" t="s">
        <v>21</v>
      </c>
      <c r="AC9">
        <f t="shared" si="12"/>
        <v>1</v>
      </c>
      <c r="AD9" t="s">
        <v>22</v>
      </c>
      <c r="AE9">
        <f t="shared" si="13"/>
        <v>2</v>
      </c>
      <c r="AF9" t="s">
        <v>21</v>
      </c>
      <c r="AG9">
        <f t="shared" si="14"/>
        <v>1</v>
      </c>
      <c r="AH9" t="s">
        <v>121</v>
      </c>
    </row>
    <row r="10" spans="1:34" x14ac:dyDescent="0.25">
      <c r="A10" t="s">
        <v>78</v>
      </c>
      <c r="B10">
        <v>1</v>
      </c>
      <c r="C10" t="str">
        <f t="shared" si="0"/>
        <v>Control</v>
      </c>
      <c r="D10">
        <v>65</v>
      </c>
      <c r="E10" t="s">
        <v>7</v>
      </c>
      <c r="F10">
        <f t="shared" si="2"/>
        <v>2</v>
      </c>
      <c r="G10" t="s">
        <v>8</v>
      </c>
      <c r="I10">
        <f t="shared" si="3"/>
        <v>1</v>
      </c>
      <c r="J10" t="s">
        <v>89</v>
      </c>
      <c r="K10">
        <f t="shared" si="4"/>
        <v>2</v>
      </c>
      <c r="L10" t="s">
        <v>20</v>
      </c>
      <c r="M10">
        <f t="shared" si="5"/>
        <v>1</v>
      </c>
      <c r="N10" t="s">
        <v>21</v>
      </c>
      <c r="O10">
        <f t="shared" si="6"/>
        <v>1</v>
      </c>
      <c r="P10" t="s">
        <v>22</v>
      </c>
      <c r="Q10">
        <f t="shared" si="7"/>
        <v>2</v>
      </c>
      <c r="R10" t="s">
        <v>22</v>
      </c>
      <c r="S10">
        <f t="shared" si="8"/>
        <v>2</v>
      </c>
      <c r="T10" t="s">
        <v>21</v>
      </c>
      <c r="U10">
        <f t="shared" si="9"/>
        <v>1</v>
      </c>
      <c r="V10" t="s">
        <v>23</v>
      </c>
      <c r="W10">
        <f t="shared" si="10"/>
        <v>2</v>
      </c>
      <c r="X10" t="s">
        <v>21</v>
      </c>
      <c r="Y10">
        <f t="shared" si="11"/>
        <v>1</v>
      </c>
      <c r="Z10" t="s">
        <v>22</v>
      </c>
      <c r="AA10">
        <f t="shared" si="1"/>
        <v>2</v>
      </c>
      <c r="AB10" t="s">
        <v>21</v>
      </c>
      <c r="AC10">
        <f t="shared" si="12"/>
        <v>1</v>
      </c>
      <c r="AD10" t="s">
        <v>21</v>
      </c>
      <c r="AE10">
        <f t="shared" si="13"/>
        <v>1</v>
      </c>
      <c r="AF10" t="s">
        <v>21</v>
      </c>
      <c r="AG10">
        <f t="shared" si="14"/>
        <v>1</v>
      </c>
      <c r="AH10" t="s">
        <v>127</v>
      </c>
    </row>
    <row r="11" spans="1:34" x14ac:dyDescent="0.25">
      <c r="A11" t="s">
        <v>57</v>
      </c>
      <c r="B11">
        <v>2</v>
      </c>
      <c r="C11" t="str">
        <f t="shared" si="0"/>
        <v>Intervention</v>
      </c>
      <c r="D11">
        <v>69</v>
      </c>
      <c r="E11" t="s">
        <v>7</v>
      </c>
      <c r="F11">
        <f t="shared" si="2"/>
        <v>2</v>
      </c>
      <c r="G11" t="s">
        <v>8</v>
      </c>
      <c r="I11">
        <f t="shared" si="3"/>
        <v>1</v>
      </c>
      <c r="J11" t="s">
        <v>19</v>
      </c>
      <c r="K11">
        <f t="shared" si="4"/>
        <v>3</v>
      </c>
      <c r="L11" t="s">
        <v>93</v>
      </c>
      <c r="M11">
        <f t="shared" si="5"/>
        <v>2</v>
      </c>
      <c r="N11" t="s">
        <v>21</v>
      </c>
      <c r="O11">
        <f t="shared" si="6"/>
        <v>1</v>
      </c>
      <c r="P11" t="s">
        <v>22</v>
      </c>
      <c r="Q11">
        <f t="shared" si="7"/>
        <v>2</v>
      </c>
      <c r="R11" t="s">
        <v>21</v>
      </c>
      <c r="S11">
        <f t="shared" si="8"/>
        <v>1</v>
      </c>
      <c r="T11" t="s">
        <v>21</v>
      </c>
      <c r="U11">
        <f t="shared" si="9"/>
        <v>1</v>
      </c>
      <c r="V11" t="s">
        <v>23</v>
      </c>
      <c r="W11">
        <f t="shared" si="10"/>
        <v>2</v>
      </c>
      <c r="X11" t="s">
        <v>22</v>
      </c>
      <c r="Y11">
        <f t="shared" si="11"/>
        <v>2</v>
      </c>
      <c r="Z11" t="s">
        <v>21</v>
      </c>
      <c r="AA11">
        <f t="shared" si="1"/>
        <v>1</v>
      </c>
      <c r="AB11" t="s">
        <v>21</v>
      </c>
      <c r="AC11">
        <f t="shared" si="12"/>
        <v>1</v>
      </c>
      <c r="AD11" t="s">
        <v>21</v>
      </c>
      <c r="AE11">
        <f t="shared" si="13"/>
        <v>1</v>
      </c>
      <c r="AF11" t="s">
        <v>21</v>
      </c>
      <c r="AG11">
        <f t="shared" si="14"/>
        <v>1</v>
      </c>
      <c r="AH11" t="s">
        <v>119</v>
      </c>
    </row>
    <row r="12" spans="1:34" x14ac:dyDescent="0.25">
      <c r="A12" t="s">
        <v>35</v>
      </c>
      <c r="B12">
        <v>2</v>
      </c>
      <c r="C12" t="str">
        <f t="shared" si="0"/>
        <v>Intervention</v>
      </c>
      <c r="D12">
        <v>72</v>
      </c>
      <c r="E12" t="s">
        <v>7</v>
      </c>
      <c r="F12">
        <f t="shared" si="2"/>
        <v>2</v>
      </c>
      <c r="G12" t="s">
        <v>8</v>
      </c>
      <c r="I12">
        <f t="shared" si="3"/>
        <v>1</v>
      </c>
      <c r="J12" t="s">
        <v>19</v>
      </c>
      <c r="K12">
        <f t="shared" si="4"/>
        <v>3</v>
      </c>
      <c r="L12" t="s">
        <v>93</v>
      </c>
      <c r="M12">
        <f t="shared" si="5"/>
        <v>2</v>
      </c>
      <c r="N12" t="s">
        <v>22</v>
      </c>
      <c r="O12">
        <f t="shared" si="6"/>
        <v>2</v>
      </c>
      <c r="P12" t="s">
        <v>22</v>
      </c>
      <c r="Q12">
        <f t="shared" si="7"/>
        <v>2</v>
      </c>
      <c r="R12" t="s">
        <v>21</v>
      </c>
      <c r="S12">
        <f t="shared" si="8"/>
        <v>1</v>
      </c>
      <c r="T12" t="s">
        <v>21</v>
      </c>
      <c r="U12">
        <f t="shared" si="9"/>
        <v>1</v>
      </c>
      <c r="V12" t="s">
        <v>23</v>
      </c>
      <c r="W12">
        <f t="shared" si="10"/>
        <v>2</v>
      </c>
      <c r="X12" t="s">
        <v>21</v>
      </c>
      <c r="Y12">
        <f t="shared" si="11"/>
        <v>1</v>
      </c>
      <c r="Z12" t="s">
        <v>21</v>
      </c>
      <c r="AA12">
        <f t="shared" si="1"/>
        <v>1</v>
      </c>
      <c r="AB12" t="s">
        <v>21</v>
      </c>
      <c r="AC12">
        <f t="shared" si="12"/>
        <v>1</v>
      </c>
      <c r="AD12" t="s">
        <v>22</v>
      </c>
      <c r="AE12">
        <f t="shared" si="13"/>
        <v>2</v>
      </c>
      <c r="AF12" t="s">
        <v>22</v>
      </c>
      <c r="AG12">
        <f t="shared" si="14"/>
        <v>2</v>
      </c>
    </row>
    <row r="13" spans="1:34" x14ac:dyDescent="0.25">
      <c r="A13" t="s">
        <v>37</v>
      </c>
      <c r="B13">
        <v>1</v>
      </c>
      <c r="C13" t="str">
        <f t="shared" si="0"/>
        <v>Control</v>
      </c>
      <c r="D13">
        <v>82</v>
      </c>
      <c r="E13" t="s">
        <v>83</v>
      </c>
      <c r="F13">
        <f t="shared" si="2"/>
        <v>1</v>
      </c>
      <c r="G13" t="s">
        <v>8</v>
      </c>
      <c r="I13">
        <f t="shared" si="3"/>
        <v>1</v>
      </c>
      <c r="J13" t="s">
        <v>19</v>
      </c>
      <c r="K13">
        <f t="shared" si="4"/>
        <v>3</v>
      </c>
      <c r="L13" t="s">
        <v>20</v>
      </c>
      <c r="M13">
        <f t="shared" si="5"/>
        <v>1</v>
      </c>
      <c r="N13" t="s">
        <v>21</v>
      </c>
      <c r="O13">
        <f t="shared" si="6"/>
        <v>1</v>
      </c>
      <c r="P13" t="s">
        <v>22</v>
      </c>
      <c r="Q13">
        <f t="shared" si="7"/>
        <v>2</v>
      </c>
      <c r="R13" t="s">
        <v>22</v>
      </c>
      <c r="S13">
        <f t="shared" si="8"/>
        <v>2</v>
      </c>
      <c r="T13" t="s">
        <v>21</v>
      </c>
      <c r="U13">
        <f t="shared" si="9"/>
        <v>1</v>
      </c>
      <c r="V13" t="s">
        <v>23</v>
      </c>
      <c r="W13">
        <f t="shared" si="10"/>
        <v>2</v>
      </c>
      <c r="X13" t="s">
        <v>21</v>
      </c>
      <c r="Y13">
        <f t="shared" si="11"/>
        <v>1</v>
      </c>
      <c r="Z13" t="s">
        <v>21</v>
      </c>
      <c r="AA13">
        <f t="shared" si="1"/>
        <v>1</v>
      </c>
      <c r="AB13" t="s">
        <v>21</v>
      </c>
      <c r="AC13">
        <f t="shared" si="12"/>
        <v>1</v>
      </c>
      <c r="AD13" t="s">
        <v>21</v>
      </c>
      <c r="AE13">
        <f t="shared" si="13"/>
        <v>1</v>
      </c>
      <c r="AF13" t="s">
        <v>21</v>
      </c>
      <c r="AG13">
        <f t="shared" si="14"/>
        <v>1</v>
      </c>
      <c r="AH13" t="s">
        <v>109</v>
      </c>
    </row>
    <row r="14" spans="1:34" x14ac:dyDescent="0.25">
      <c r="A14" t="s">
        <v>49</v>
      </c>
      <c r="B14">
        <v>1</v>
      </c>
      <c r="C14" t="str">
        <f t="shared" si="0"/>
        <v>Control</v>
      </c>
      <c r="D14">
        <v>66</v>
      </c>
      <c r="E14" t="s">
        <v>7</v>
      </c>
      <c r="F14">
        <f t="shared" si="2"/>
        <v>2</v>
      </c>
      <c r="G14" t="s">
        <v>8</v>
      </c>
      <c r="I14">
        <f t="shared" si="3"/>
        <v>1</v>
      </c>
      <c r="J14" t="s">
        <v>19</v>
      </c>
      <c r="K14">
        <f t="shared" si="4"/>
        <v>3</v>
      </c>
      <c r="L14" t="s">
        <v>20</v>
      </c>
      <c r="M14">
        <f t="shared" si="5"/>
        <v>1</v>
      </c>
      <c r="N14" t="s">
        <v>21</v>
      </c>
      <c r="O14">
        <f t="shared" si="6"/>
        <v>1</v>
      </c>
      <c r="P14" t="s">
        <v>21</v>
      </c>
      <c r="Q14">
        <f t="shared" si="7"/>
        <v>1</v>
      </c>
      <c r="R14" t="s">
        <v>21</v>
      </c>
      <c r="S14">
        <f t="shared" si="8"/>
        <v>1</v>
      </c>
      <c r="T14" t="s">
        <v>22</v>
      </c>
      <c r="U14">
        <f t="shared" si="9"/>
        <v>2</v>
      </c>
      <c r="V14" t="s">
        <v>23</v>
      </c>
      <c r="W14">
        <f t="shared" si="10"/>
        <v>2</v>
      </c>
      <c r="X14" t="s">
        <v>21</v>
      </c>
      <c r="Y14">
        <f t="shared" si="11"/>
        <v>1</v>
      </c>
      <c r="Z14" t="s">
        <v>21</v>
      </c>
      <c r="AA14">
        <f t="shared" si="1"/>
        <v>1</v>
      </c>
      <c r="AB14" t="s">
        <v>21</v>
      </c>
      <c r="AC14">
        <f t="shared" si="12"/>
        <v>1</v>
      </c>
      <c r="AD14" t="s">
        <v>22</v>
      </c>
      <c r="AE14">
        <f t="shared" si="13"/>
        <v>2</v>
      </c>
      <c r="AF14" t="s">
        <v>21</v>
      </c>
      <c r="AG14">
        <f t="shared" si="14"/>
        <v>1</v>
      </c>
      <c r="AH14" t="s">
        <v>115</v>
      </c>
    </row>
    <row r="15" spans="1:34" x14ac:dyDescent="0.25">
      <c r="A15" t="s">
        <v>75</v>
      </c>
      <c r="B15">
        <v>1</v>
      </c>
      <c r="C15" t="str">
        <f t="shared" si="0"/>
        <v>Control</v>
      </c>
      <c r="D15">
        <v>66</v>
      </c>
      <c r="E15" t="s">
        <v>7</v>
      </c>
      <c r="F15">
        <f t="shared" si="2"/>
        <v>2</v>
      </c>
      <c r="G15" t="s">
        <v>84</v>
      </c>
      <c r="I15">
        <f t="shared" si="3"/>
        <v>2</v>
      </c>
      <c r="J15" t="s">
        <v>89</v>
      </c>
      <c r="K15">
        <f t="shared" si="4"/>
        <v>2</v>
      </c>
      <c r="L15" t="s">
        <v>20</v>
      </c>
      <c r="M15">
        <f t="shared" si="5"/>
        <v>1</v>
      </c>
      <c r="N15" t="s">
        <v>21</v>
      </c>
      <c r="O15">
        <f t="shared" si="6"/>
        <v>1</v>
      </c>
      <c r="P15" t="s">
        <v>22</v>
      </c>
      <c r="Q15">
        <f t="shared" si="7"/>
        <v>2</v>
      </c>
      <c r="R15" t="s">
        <v>22</v>
      </c>
      <c r="S15">
        <f t="shared" si="8"/>
        <v>2</v>
      </c>
      <c r="T15" t="s">
        <v>21</v>
      </c>
      <c r="U15">
        <f t="shared" si="9"/>
        <v>1</v>
      </c>
      <c r="V15" t="s">
        <v>23</v>
      </c>
      <c r="W15">
        <f t="shared" si="10"/>
        <v>2</v>
      </c>
      <c r="X15" t="s">
        <v>21</v>
      </c>
      <c r="Y15">
        <f t="shared" si="11"/>
        <v>1</v>
      </c>
      <c r="Z15" t="s">
        <v>21</v>
      </c>
      <c r="AA15">
        <f t="shared" si="1"/>
        <v>1</v>
      </c>
      <c r="AB15" t="s">
        <v>21</v>
      </c>
      <c r="AC15">
        <f t="shared" si="12"/>
        <v>1</v>
      </c>
      <c r="AD15" t="s">
        <v>21</v>
      </c>
      <c r="AE15">
        <f t="shared" si="13"/>
        <v>1</v>
      </c>
      <c r="AF15" t="s">
        <v>21</v>
      </c>
      <c r="AG15">
        <f t="shared" si="14"/>
        <v>1</v>
      </c>
      <c r="AH15" t="s">
        <v>134</v>
      </c>
    </row>
    <row r="16" spans="1:34" x14ac:dyDescent="0.25">
      <c r="A16" t="s">
        <v>70</v>
      </c>
      <c r="B16">
        <v>1</v>
      </c>
      <c r="C16" t="str">
        <f t="shared" si="0"/>
        <v>Control</v>
      </c>
      <c r="D16">
        <v>79</v>
      </c>
      <c r="E16" t="s">
        <v>83</v>
      </c>
      <c r="F16">
        <f t="shared" si="2"/>
        <v>1</v>
      </c>
      <c r="G16" t="s">
        <v>85</v>
      </c>
      <c r="I16">
        <f t="shared" si="3"/>
        <v>3</v>
      </c>
      <c r="J16" t="s">
        <v>19</v>
      </c>
      <c r="K16">
        <f t="shared" si="4"/>
        <v>3</v>
      </c>
      <c r="L16" t="s">
        <v>20</v>
      </c>
      <c r="M16">
        <f t="shared" si="5"/>
        <v>1</v>
      </c>
      <c r="N16" t="s">
        <v>21</v>
      </c>
      <c r="O16">
        <f t="shared" si="6"/>
        <v>1</v>
      </c>
      <c r="P16" t="s">
        <v>22</v>
      </c>
      <c r="Q16">
        <f t="shared" si="7"/>
        <v>2</v>
      </c>
      <c r="R16" t="s">
        <v>22</v>
      </c>
      <c r="S16">
        <f t="shared" si="8"/>
        <v>2</v>
      </c>
      <c r="T16" t="s">
        <v>21</v>
      </c>
      <c r="U16">
        <f t="shared" si="9"/>
        <v>1</v>
      </c>
      <c r="V16" t="s">
        <v>23</v>
      </c>
      <c r="W16">
        <f t="shared" si="10"/>
        <v>2</v>
      </c>
      <c r="X16" t="s">
        <v>21</v>
      </c>
      <c r="Y16">
        <f t="shared" si="11"/>
        <v>1</v>
      </c>
      <c r="Z16" t="s">
        <v>21</v>
      </c>
      <c r="AA16">
        <f t="shared" si="1"/>
        <v>1</v>
      </c>
      <c r="AB16" t="s">
        <v>22</v>
      </c>
      <c r="AC16">
        <f t="shared" si="12"/>
        <v>2</v>
      </c>
      <c r="AD16" t="s">
        <v>21</v>
      </c>
      <c r="AE16">
        <f t="shared" si="13"/>
        <v>1</v>
      </c>
      <c r="AF16" t="s">
        <v>22</v>
      </c>
      <c r="AG16">
        <f t="shared" si="14"/>
        <v>2</v>
      </c>
      <c r="AH16" t="s">
        <v>131</v>
      </c>
    </row>
    <row r="17" spans="1:34" x14ac:dyDescent="0.25">
      <c r="A17" t="s">
        <v>63</v>
      </c>
      <c r="B17">
        <v>2</v>
      </c>
      <c r="C17" t="str">
        <f t="shared" si="0"/>
        <v>Intervention</v>
      </c>
      <c r="D17">
        <v>76</v>
      </c>
      <c r="E17" t="s">
        <v>7</v>
      </c>
      <c r="F17">
        <f t="shared" si="2"/>
        <v>2</v>
      </c>
      <c r="G17" t="s">
        <v>8</v>
      </c>
      <c r="I17">
        <f t="shared" si="3"/>
        <v>1</v>
      </c>
      <c r="J17" t="s">
        <v>19</v>
      </c>
      <c r="K17">
        <f t="shared" si="4"/>
        <v>3</v>
      </c>
      <c r="L17" t="s">
        <v>93</v>
      </c>
      <c r="M17">
        <f t="shared" si="5"/>
        <v>2</v>
      </c>
      <c r="N17" t="s">
        <v>22</v>
      </c>
      <c r="O17">
        <f t="shared" si="6"/>
        <v>2</v>
      </c>
      <c r="P17" t="s">
        <v>22</v>
      </c>
      <c r="Q17">
        <f t="shared" si="7"/>
        <v>2</v>
      </c>
      <c r="R17" t="s">
        <v>22</v>
      </c>
      <c r="S17">
        <f t="shared" si="8"/>
        <v>2</v>
      </c>
      <c r="T17" t="s">
        <v>21</v>
      </c>
      <c r="U17">
        <f t="shared" si="9"/>
        <v>1</v>
      </c>
      <c r="V17" t="s">
        <v>23</v>
      </c>
      <c r="W17">
        <f t="shared" si="10"/>
        <v>2</v>
      </c>
      <c r="X17" t="s">
        <v>21</v>
      </c>
      <c r="Y17">
        <f t="shared" si="11"/>
        <v>1</v>
      </c>
      <c r="Z17" t="s">
        <v>22</v>
      </c>
      <c r="AA17">
        <f t="shared" si="1"/>
        <v>2</v>
      </c>
      <c r="AB17" t="s">
        <v>22</v>
      </c>
      <c r="AC17">
        <f t="shared" si="12"/>
        <v>2</v>
      </c>
      <c r="AD17" t="s">
        <v>22</v>
      </c>
      <c r="AE17">
        <f t="shared" si="13"/>
        <v>2</v>
      </c>
      <c r="AF17" t="s">
        <v>21</v>
      </c>
      <c r="AG17">
        <f t="shared" si="14"/>
        <v>1</v>
      </c>
      <c r="AH17" t="s">
        <v>125</v>
      </c>
    </row>
    <row r="18" spans="1:34" x14ac:dyDescent="0.25">
      <c r="A18" t="s">
        <v>65</v>
      </c>
      <c r="B18">
        <v>1</v>
      </c>
      <c r="C18" t="str">
        <f t="shared" si="0"/>
        <v>Control</v>
      </c>
      <c r="D18">
        <v>71</v>
      </c>
      <c r="E18" t="s">
        <v>7</v>
      </c>
      <c r="F18">
        <f t="shared" si="2"/>
        <v>2</v>
      </c>
      <c r="G18" t="s">
        <v>8</v>
      </c>
      <c r="I18">
        <f t="shared" si="3"/>
        <v>1</v>
      </c>
      <c r="J18" t="s">
        <v>19</v>
      </c>
      <c r="K18">
        <f t="shared" si="4"/>
        <v>3</v>
      </c>
      <c r="L18" t="s">
        <v>93</v>
      </c>
      <c r="M18">
        <f t="shared" si="5"/>
        <v>2</v>
      </c>
      <c r="N18" t="s">
        <v>22</v>
      </c>
      <c r="O18">
        <f t="shared" si="6"/>
        <v>2</v>
      </c>
      <c r="P18" t="s">
        <v>22</v>
      </c>
      <c r="Q18">
        <f t="shared" si="7"/>
        <v>2</v>
      </c>
      <c r="R18" t="s">
        <v>21</v>
      </c>
      <c r="S18">
        <f t="shared" si="8"/>
        <v>1</v>
      </c>
      <c r="T18" t="s">
        <v>22</v>
      </c>
      <c r="U18">
        <f t="shared" si="9"/>
        <v>2</v>
      </c>
      <c r="V18" t="s">
        <v>23</v>
      </c>
      <c r="W18">
        <f t="shared" si="10"/>
        <v>2</v>
      </c>
      <c r="X18" t="s">
        <v>21</v>
      </c>
      <c r="Y18">
        <f t="shared" si="11"/>
        <v>1</v>
      </c>
      <c r="Z18" t="s">
        <v>22</v>
      </c>
      <c r="AA18">
        <f t="shared" si="1"/>
        <v>2</v>
      </c>
      <c r="AB18" t="s">
        <v>21</v>
      </c>
      <c r="AC18">
        <f t="shared" si="12"/>
        <v>1</v>
      </c>
      <c r="AD18" t="s">
        <v>21</v>
      </c>
      <c r="AE18">
        <f t="shared" si="13"/>
        <v>1</v>
      </c>
      <c r="AF18" t="s">
        <v>21</v>
      </c>
      <c r="AG18">
        <f t="shared" si="14"/>
        <v>1</v>
      </c>
    </row>
    <row r="19" spans="1:34" x14ac:dyDescent="0.25">
      <c r="A19" t="s">
        <v>68</v>
      </c>
      <c r="B19">
        <v>1</v>
      </c>
      <c r="C19" t="str">
        <f t="shared" si="0"/>
        <v>Control</v>
      </c>
      <c r="D19">
        <v>77</v>
      </c>
      <c r="E19" t="s">
        <v>7</v>
      </c>
      <c r="F19">
        <f t="shared" si="2"/>
        <v>2</v>
      </c>
      <c r="G19" t="s">
        <v>8</v>
      </c>
      <c r="I19">
        <f t="shared" si="3"/>
        <v>1</v>
      </c>
      <c r="J19" t="s">
        <v>19</v>
      </c>
      <c r="K19">
        <f t="shared" si="4"/>
        <v>3</v>
      </c>
      <c r="L19" t="s">
        <v>93</v>
      </c>
      <c r="M19">
        <f t="shared" si="5"/>
        <v>2</v>
      </c>
      <c r="N19" t="s">
        <v>21</v>
      </c>
      <c r="O19">
        <f t="shared" si="6"/>
        <v>1</v>
      </c>
      <c r="P19" t="s">
        <v>22</v>
      </c>
      <c r="Q19">
        <f t="shared" si="7"/>
        <v>2</v>
      </c>
      <c r="R19" t="s">
        <v>21</v>
      </c>
      <c r="S19">
        <f t="shared" si="8"/>
        <v>1</v>
      </c>
      <c r="T19" t="s">
        <v>22</v>
      </c>
      <c r="U19">
        <f t="shared" si="9"/>
        <v>2</v>
      </c>
      <c r="V19" t="s">
        <v>23</v>
      </c>
      <c r="W19">
        <f t="shared" si="10"/>
        <v>2</v>
      </c>
      <c r="X19" t="s">
        <v>21</v>
      </c>
      <c r="Y19">
        <f t="shared" si="11"/>
        <v>1</v>
      </c>
      <c r="Z19" t="s">
        <v>21</v>
      </c>
      <c r="AA19">
        <f t="shared" si="1"/>
        <v>1</v>
      </c>
      <c r="AB19" t="s">
        <v>22</v>
      </c>
      <c r="AC19">
        <f t="shared" si="12"/>
        <v>2</v>
      </c>
      <c r="AD19" t="s">
        <v>22</v>
      </c>
      <c r="AE19">
        <f t="shared" si="13"/>
        <v>2</v>
      </c>
      <c r="AF19" t="s">
        <v>21</v>
      </c>
      <c r="AG19">
        <f t="shared" si="14"/>
        <v>1</v>
      </c>
      <c r="AH19" t="s">
        <v>129</v>
      </c>
    </row>
    <row r="20" spans="1:34" x14ac:dyDescent="0.25">
      <c r="A20" t="s">
        <v>47</v>
      </c>
      <c r="B20">
        <v>1</v>
      </c>
      <c r="C20" t="str">
        <f t="shared" si="0"/>
        <v>Control</v>
      </c>
      <c r="D20">
        <v>76</v>
      </c>
      <c r="E20" t="s">
        <v>7</v>
      </c>
      <c r="F20">
        <f t="shared" si="2"/>
        <v>2</v>
      </c>
      <c r="G20" t="s">
        <v>8</v>
      </c>
      <c r="I20">
        <f t="shared" si="3"/>
        <v>1</v>
      </c>
      <c r="J20" t="s">
        <v>19</v>
      </c>
      <c r="K20">
        <f t="shared" si="4"/>
        <v>3</v>
      </c>
      <c r="L20" t="s">
        <v>20</v>
      </c>
      <c r="M20">
        <f t="shared" si="5"/>
        <v>1</v>
      </c>
      <c r="N20" t="s">
        <v>22</v>
      </c>
      <c r="O20">
        <f t="shared" si="6"/>
        <v>2</v>
      </c>
      <c r="P20" t="s">
        <v>22</v>
      </c>
      <c r="Q20">
        <f t="shared" si="7"/>
        <v>2</v>
      </c>
      <c r="R20" t="s">
        <v>22</v>
      </c>
      <c r="S20">
        <f t="shared" si="8"/>
        <v>2</v>
      </c>
      <c r="T20" t="s">
        <v>21</v>
      </c>
      <c r="U20">
        <f t="shared" si="9"/>
        <v>1</v>
      </c>
      <c r="V20" t="s">
        <v>23</v>
      </c>
      <c r="W20">
        <f t="shared" si="10"/>
        <v>2</v>
      </c>
      <c r="X20" t="s">
        <v>22</v>
      </c>
      <c r="Y20">
        <f t="shared" si="11"/>
        <v>2</v>
      </c>
      <c r="Z20" t="s">
        <v>21</v>
      </c>
      <c r="AA20">
        <f t="shared" si="1"/>
        <v>1</v>
      </c>
      <c r="AB20" t="s">
        <v>21</v>
      </c>
      <c r="AC20">
        <f t="shared" si="12"/>
        <v>1</v>
      </c>
      <c r="AD20" t="s">
        <v>22</v>
      </c>
      <c r="AE20">
        <f t="shared" si="13"/>
        <v>2</v>
      </c>
      <c r="AF20" t="s">
        <v>21</v>
      </c>
      <c r="AG20">
        <f t="shared" si="14"/>
        <v>1</v>
      </c>
      <c r="AH20" t="s">
        <v>114</v>
      </c>
    </row>
    <row r="21" spans="1:34" x14ac:dyDescent="0.25">
      <c r="A21" t="s">
        <v>34</v>
      </c>
      <c r="B21">
        <v>1</v>
      </c>
      <c r="C21" t="str">
        <f t="shared" si="0"/>
        <v>Control</v>
      </c>
      <c r="D21">
        <v>69</v>
      </c>
      <c r="E21" t="s">
        <v>7</v>
      </c>
      <c r="F21">
        <f t="shared" si="2"/>
        <v>2</v>
      </c>
      <c r="G21" t="s">
        <v>86</v>
      </c>
      <c r="H21" t="s">
        <v>88</v>
      </c>
      <c r="I21">
        <f t="shared" si="3"/>
        <v>4</v>
      </c>
      <c r="J21" t="s">
        <v>19</v>
      </c>
      <c r="K21">
        <f t="shared" si="4"/>
        <v>3</v>
      </c>
      <c r="L21" t="s">
        <v>93</v>
      </c>
      <c r="M21">
        <f t="shared" si="5"/>
        <v>2</v>
      </c>
      <c r="N21" t="s">
        <v>22</v>
      </c>
      <c r="O21">
        <f t="shared" si="6"/>
        <v>2</v>
      </c>
      <c r="P21" t="s">
        <v>22</v>
      </c>
      <c r="Q21">
        <f t="shared" si="7"/>
        <v>2</v>
      </c>
      <c r="R21" t="s">
        <v>21</v>
      </c>
      <c r="S21">
        <f t="shared" si="8"/>
        <v>1</v>
      </c>
      <c r="T21" t="s">
        <v>21</v>
      </c>
      <c r="U21">
        <f t="shared" si="9"/>
        <v>1</v>
      </c>
      <c r="V21" t="s">
        <v>23</v>
      </c>
      <c r="W21">
        <f t="shared" si="10"/>
        <v>2</v>
      </c>
      <c r="X21" t="s">
        <v>22</v>
      </c>
      <c r="Y21">
        <f t="shared" si="11"/>
        <v>2</v>
      </c>
      <c r="Z21" t="s">
        <v>21</v>
      </c>
      <c r="AA21">
        <f t="shared" si="1"/>
        <v>1</v>
      </c>
      <c r="AB21" t="s">
        <v>21</v>
      </c>
      <c r="AC21">
        <f t="shared" si="12"/>
        <v>1</v>
      </c>
      <c r="AD21" t="s">
        <v>22</v>
      </c>
      <c r="AE21">
        <f t="shared" si="13"/>
        <v>2</v>
      </c>
      <c r="AF21" t="s">
        <v>21</v>
      </c>
      <c r="AG21">
        <f t="shared" si="14"/>
        <v>1</v>
      </c>
      <c r="AH21" t="s">
        <v>107</v>
      </c>
    </row>
    <row r="22" spans="1:34" x14ac:dyDescent="0.25">
      <c r="A22" t="s">
        <v>53</v>
      </c>
      <c r="B22">
        <v>1</v>
      </c>
      <c r="C22" t="str">
        <f t="shared" si="0"/>
        <v>Control</v>
      </c>
      <c r="D22">
        <v>71</v>
      </c>
      <c r="E22" t="s">
        <v>7</v>
      </c>
      <c r="F22">
        <f t="shared" si="2"/>
        <v>2</v>
      </c>
      <c r="G22" t="s">
        <v>8</v>
      </c>
      <c r="I22">
        <f t="shared" si="3"/>
        <v>1</v>
      </c>
      <c r="J22" t="s">
        <v>19</v>
      </c>
      <c r="K22">
        <f t="shared" si="4"/>
        <v>3</v>
      </c>
      <c r="L22" t="s">
        <v>93</v>
      </c>
      <c r="M22">
        <f t="shared" si="5"/>
        <v>2</v>
      </c>
      <c r="N22" t="s">
        <v>22</v>
      </c>
      <c r="O22">
        <f t="shared" si="6"/>
        <v>2</v>
      </c>
      <c r="P22" t="s">
        <v>22</v>
      </c>
      <c r="Q22">
        <f t="shared" si="7"/>
        <v>2</v>
      </c>
      <c r="R22" t="s">
        <v>21</v>
      </c>
      <c r="S22">
        <f t="shared" si="8"/>
        <v>1</v>
      </c>
      <c r="T22" t="s">
        <v>22</v>
      </c>
      <c r="U22">
        <f t="shared" si="9"/>
        <v>2</v>
      </c>
      <c r="V22" t="s">
        <v>23</v>
      </c>
      <c r="W22">
        <f t="shared" si="10"/>
        <v>2</v>
      </c>
      <c r="X22" t="s">
        <v>21</v>
      </c>
      <c r="Y22">
        <f t="shared" si="11"/>
        <v>1</v>
      </c>
      <c r="Z22" t="s">
        <v>21</v>
      </c>
      <c r="AA22">
        <f t="shared" si="1"/>
        <v>1</v>
      </c>
      <c r="AB22" t="s">
        <v>21</v>
      </c>
      <c r="AC22">
        <f t="shared" si="12"/>
        <v>1</v>
      </c>
      <c r="AD22" t="s">
        <v>21</v>
      </c>
      <c r="AE22">
        <f t="shared" si="13"/>
        <v>1</v>
      </c>
      <c r="AF22" t="s">
        <v>21</v>
      </c>
      <c r="AG22">
        <f t="shared" si="14"/>
        <v>1</v>
      </c>
    </row>
    <row r="23" spans="1:34" x14ac:dyDescent="0.25">
      <c r="A23" t="s">
        <v>74</v>
      </c>
      <c r="B23">
        <v>1</v>
      </c>
      <c r="C23" t="str">
        <f t="shared" si="0"/>
        <v>Control</v>
      </c>
      <c r="D23">
        <v>76</v>
      </c>
      <c r="E23" t="s">
        <v>7</v>
      </c>
      <c r="F23">
        <f t="shared" si="2"/>
        <v>2</v>
      </c>
      <c r="G23" t="s">
        <v>8</v>
      </c>
      <c r="I23">
        <f t="shared" si="3"/>
        <v>1</v>
      </c>
      <c r="J23" t="s">
        <v>19</v>
      </c>
      <c r="K23">
        <f t="shared" si="4"/>
        <v>3</v>
      </c>
      <c r="L23" t="s">
        <v>20</v>
      </c>
      <c r="M23">
        <f t="shared" si="5"/>
        <v>1</v>
      </c>
      <c r="N23" t="s">
        <v>22</v>
      </c>
      <c r="O23">
        <f t="shared" si="6"/>
        <v>2</v>
      </c>
      <c r="P23" t="s">
        <v>22</v>
      </c>
      <c r="Q23">
        <f t="shared" si="7"/>
        <v>2</v>
      </c>
      <c r="R23" t="s">
        <v>22</v>
      </c>
      <c r="S23">
        <f t="shared" si="8"/>
        <v>2</v>
      </c>
      <c r="T23" t="s">
        <v>21</v>
      </c>
      <c r="U23">
        <f t="shared" si="9"/>
        <v>1</v>
      </c>
      <c r="V23" t="s">
        <v>23</v>
      </c>
      <c r="W23">
        <f t="shared" si="10"/>
        <v>2</v>
      </c>
      <c r="X23" t="s">
        <v>21</v>
      </c>
      <c r="Y23">
        <f t="shared" si="11"/>
        <v>1</v>
      </c>
      <c r="Z23" t="s">
        <v>21</v>
      </c>
      <c r="AA23">
        <f t="shared" si="1"/>
        <v>1</v>
      </c>
      <c r="AB23" t="s">
        <v>21</v>
      </c>
      <c r="AC23">
        <f t="shared" si="12"/>
        <v>1</v>
      </c>
      <c r="AD23" t="s">
        <v>22</v>
      </c>
      <c r="AE23">
        <f t="shared" si="13"/>
        <v>2</v>
      </c>
      <c r="AF23" t="s">
        <v>21</v>
      </c>
      <c r="AG23">
        <f t="shared" si="14"/>
        <v>1</v>
      </c>
      <c r="AH23" t="s">
        <v>133</v>
      </c>
    </row>
    <row r="24" spans="1:34" x14ac:dyDescent="0.25">
      <c r="A24" t="s">
        <v>79</v>
      </c>
      <c r="B24">
        <v>1</v>
      </c>
      <c r="C24" t="str">
        <f t="shared" si="0"/>
        <v>Control</v>
      </c>
      <c r="D24">
        <v>66</v>
      </c>
      <c r="E24" t="s">
        <v>7</v>
      </c>
      <c r="F24">
        <f t="shared" si="2"/>
        <v>2</v>
      </c>
      <c r="G24" t="s">
        <v>8</v>
      </c>
      <c r="I24">
        <f t="shared" si="3"/>
        <v>1</v>
      </c>
      <c r="J24" t="s">
        <v>89</v>
      </c>
      <c r="K24">
        <f t="shared" si="4"/>
        <v>2</v>
      </c>
      <c r="L24" t="s">
        <v>20</v>
      </c>
      <c r="M24">
        <f t="shared" si="5"/>
        <v>1</v>
      </c>
      <c r="N24" t="s">
        <v>21</v>
      </c>
      <c r="O24">
        <f t="shared" si="6"/>
        <v>1</v>
      </c>
      <c r="P24" t="s">
        <v>22</v>
      </c>
      <c r="Q24">
        <f t="shared" si="7"/>
        <v>2</v>
      </c>
      <c r="R24" t="s">
        <v>22</v>
      </c>
      <c r="S24">
        <f t="shared" si="8"/>
        <v>2</v>
      </c>
      <c r="T24" t="s">
        <v>21</v>
      </c>
      <c r="U24">
        <f t="shared" si="9"/>
        <v>1</v>
      </c>
      <c r="V24" t="s">
        <v>23</v>
      </c>
      <c r="W24">
        <f t="shared" si="10"/>
        <v>2</v>
      </c>
      <c r="X24" t="s">
        <v>21</v>
      </c>
      <c r="Y24">
        <f t="shared" si="11"/>
        <v>1</v>
      </c>
      <c r="Z24" t="s">
        <v>21</v>
      </c>
      <c r="AA24">
        <f t="shared" si="1"/>
        <v>1</v>
      </c>
      <c r="AB24" t="s">
        <v>21</v>
      </c>
      <c r="AC24">
        <f t="shared" si="12"/>
        <v>1</v>
      </c>
      <c r="AD24" t="s">
        <v>22</v>
      </c>
      <c r="AE24">
        <f t="shared" si="13"/>
        <v>2</v>
      </c>
      <c r="AF24" t="s">
        <v>21</v>
      </c>
      <c r="AG24">
        <f t="shared" si="14"/>
        <v>1</v>
      </c>
    </row>
    <row r="25" spans="1:34" x14ac:dyDescent="0.25">
      <c r="A25" t="s">
        <v>39</v>
      </c>
      <c r="B25">
        <v>2</v>
      </c>
      <c r="C25" t="str">
        <f t="shared" si="0"/>
        <v>Intervention</v>
      </c>
      <c r="D25">
        <v>72</v>
      </c>
      <c r="E25" t="s">
        <v>83</v>
      </c>
      <c r="F25">
        <f t="shared" si="2"/>
        <v>1</v>
      </c>
      <c r="G25" t="s">
        <v>8</v>
      </c>
      <c r="I25">
        <f t="shared" si="3"/>
        <v>1</v>
      </c>
      <c r="J25" t="s">
        <v>89</v>
      </c>
      <c r="K25">
        <f t="shared" si="4"/>
        <v>2</v>
      </c>
      <c r="L25" t="s">
        <v>95</v>
      </c>
      <c r="M25">
        <f t="shared" si="5"/>
        <v>3</v>
      </c>
      <c r="N25" t="s">
        <v>21</v>
      </c>
      <c r="O25">
        <f t="shared" si="6"/>
        <v>1</v>
      </c>
      <c r="P25" t="s">
        <v>21</v>
      </c>
      <c r="Q25">
        <f t="shared" si="7"/>
        <v>1</v>
      </c>
      <c r="R25" t="s">
        <v>21</v>
      </c>
      <c r="S25">
        <f t="shared" si="8"/>
        <v>1</v>
      </c>
      <c r="T25" t="s">
        <v>22</v>
      </c>
      <c r="U25">
        <f t="shared" si="9"/>
        <v>2</v>
      </c>
      <c r="V25" t="s">
        <v>23</v>
      </c>
      <c r="W25">
        <f t="shared" si="10"/>
        <v>2</v>
      </c>
      <c r="X25" t="s">
        <v>21</v>
      </c>
      <c r="Y25">
        <f t="shared" si="11"/>
        <v>1</v>
      </c>
      <c r="Z25" t="s">
        <v>22</v>
      </c>
      <c r="AA25">
        <f t="shared" si="1"/>
        <v>2</v>
      </c>
      <c r="AB25" t="s">
        <v>22</v>
      </c>
      <c r="AC25">
        <f t="shared" si="12"/>
        <v>2</v>
      </c>
      <c r="AD25" t="s">
        <v>21</v>
      </c>
      <c r="AE25">
        <f t="shared" si="13"/>
        <v>1</v>
      </c>
      <c r="AF25" t="s">
        <v>21</v>
      </c>
      <c r="AG25">
        <f t="shared" si="14"/>
        <v>1</v>
      </c>
      <c r="AH25" t="s">
        <v>110</v>
      </c>
    </row>
    <row r="26" spans="1:34" x14ac:dyDescent="0.25">
      <c r="A26" t="s">
        <v>38</v>
      </c>
      <c r="B26">
        <v>1</v>
      </c>
      <c r="C26" t="str">
        <f t="shared" si="0"/>
        <v>Control</v>
      </c>
      <c r="D26">
        <v>75</v>
      </c>
      <c r="E26" t="s">
        <v>83</v>
      </c>
      <c r="F26">
        <f t="shared" si="2"/>
        <v>1</v>
      </c>
      <c r="G26" t="s">
        <v>8</v>
      </c>
      <c r="I26">
        <f t="shared" si="3"/>
        <v>1</v>
      </c>
      <c r="J26" t="s">
        <v>19</v>
      </c>
      <c r="K26">
        <f t="shared" si="4"/>
        <v>3</v>
      </c>
      <c r="L26" t="s">
        <v>20</v>
      </c>
      <c r="M26">
        <f t="shared" si="5"/>
        <v>1</v>
      </c>
      <c r="N26" t="s">
        <v>21</v>
      </c>
      <c r="O26">
        <f t="shared" si="6"/>
        <v>1</v>
      </c>
      <c r="P26" t="s">
        <v>22</v>
      </c>
      <c r="Q26">
        <f t="shared" si="7"/>
        <v>2</v>
      </c>
      <c r="R26" t="s">
        <v>22</v>
      </c>
      <c r="S26">
        <f t="shared" si="8"/>
        <v>2</v>
      </c>
      <c r="T26" t="s">
        <v>21</v>
      </c>
      <c r="U26">
        <f t="shared" si="9"/>
        <v>1</v>
      </c>
      <c r="V26" t="s">
        <v>23</v>
      </c>
      <c r="W26">
        <f t="shared" si="10"/>
        <v>2</v>
      </c>
      <c r="X26" t="s">
        <v>21</v>
      </c>
      <c r="Y26">
        <f t="shared" si="11"/>
        <v>1</v>
      </c>
      <c r="Z26" t="s">
        <v>21</v>
      </c>
      <c r="AA26">
        <f t="shared" si="1"/>
        <v>1</v>
      </c>
      <c r="AB26" t="s">
        <v>22</v>
      </c>
      <c r="AC26">
        <f t="shared" si="12"/>
        <v>2</v>
      </c>
      <c r="AD26" t="s">
        <v>22</v>
      </c>
      <c r="AE26">
        <f t="shared" si="13"/>
        <v>2</v>
      </c>
      <c r="AF26" t="s">
        <v>21</v>
      </c>
      <c r="AG26">
        <f t="shared" si="14"/>
        <v>1</v>
      </c>
    </row>
    <row r="27" spans="1:34" x14ac:dyDescent="0.25">
      <c r="A27" t="s">
        <v>50</v>
      </c>
      <c r="B27">
        <v>1</v>
      </c>
      <c r="C27" t="str">
        <f t="shared" si="0"/>
        <v>Control</v>
      </c>
      <c r="D27">
        <v>74</v>
      </c>
      <c r="E27" t="s">
        <v>7</v>
      </c>
      <c r="F27">
        <f t="shared" si="2"/>
        <v>2</v>
      </c>
      <c r="G27" t="s">
        <v>8</v>
      </c>
      <c r="I27">
        <f t="shared" si="3"/>
        <v>1</v>
      </c>
      <c r="J27" t="s">
        <v>19</v>
      </c>
      <c r="K27">
        <f t="shared" si="4"/>
        <v>3</v>
      </c>
      <c r="L27" t="s">
        <v>20</v>
      </c>
      <c r="M27">
        <f t="shared" si="5"/>
        <v>1</v>
      </c>
      <c r="N27" t="s">
        <v>22</v>
      </c>
      <c r="O27">
        <f t="shared" si="6"/>
        <v>2</v>
      </c>
      <c r="P27" t="s">
        <v>22</v>
      </c>
      <c r="Q27">
        <f t="shared" si="7"/>
        <v>2</v>
      </c>
      <c r="R27" t="s">
        <v>22</v>
      </c>
      <c r="S27">
        <f t="shared" si="8"/>
        <v>2</v>
      </c>
      <c r="T27" t="s">
        <v>21</v>
      </c>
      <c r="U27">
        <f t="shared" si="9"/>
        <v>1</v>
      </c>
      <c r="V27" t="s">
        <v>23</v>
      </c>
      <c r="W27">
        <f t="shared" si="10"/>
        <v>2</v>
      </c>
      <c r="X27" t="s">
        <v>21</v>
      </c>
      <c r="Y27">
        <f t="shared" si="11"/>
        <v>1</v>
      </c>
      <c r="Z27" t="s">
        <v>21</v>
      </c>
      <c r="AA27">
        <f t="shared" si="1"/>
        <v>1</v>
      </c>
      <c r="AB27" t="s">
        <v>22</v>
      </c>
      <c r="AC27">
        <f t="shared" si="12"/>
        <v>2</v>
      </c>
      <c r="AD27" t="s">
        <v>21</v>
      </c>
      <c r="AE27">
        <f t="shared" si="13"/>
        <v>1</v>
      </c>
      <c r="AF27" t="s">
        <v>21</v>
      </c>
      <c r="AG27">
        <f t="shared" si="14"/>
        <v>1</v>
      </c>
      <c r="AH27" t="s">
        <v>116</v>
      </c>
    </row>
    <row r="28" spans="1:34" x14ac:dyDescent="0.25">
      <c r="A28" t="s">
        <v>72</v>
      </c>
      <c r="B28">
        <v>2</v>
      </c>
      <c r="C28" t="str">
        <f t="shared" si="0"/>
        <v>Intervention</v>
      </c>
      <c r="D28">
        <v>66</v>
      </c>
      <c r="E28" t="s">
        <v>7</v>
      </c>
      <c r="F28">
        <f t="shared" si="2"/>
        <v>2</v>
      </c>
      <c r="G28" t="s">
        <v>8</v>
      </c>
      <c r="I28">
        <f t="shared" si="3"/>
        <v>1</v>
      </c>
      <c r="J28" t="s">
        <v>19</v>
      </c>
      <c r="K28">
        <f t="shared" si="4"/>
        <v>3</v>
      </c>
      <c r="L28" t="s">
        <v>20</v>
      </c>
      <c r="M28">
        <f t="shared" si="5"/>
        <v>1</v>
      </c>
      <c r="N28" t="s">
        <v>21</v>
      </c>
      <c r="O28">
        <f t="shared" si="6"/>
        <v>1</v>
      </c>
      <c r="P28" t="s">
        <v>22</v>
      </c>
      <c r="Q28">
        <f t="shared" si="7"/>
        <v>2</v>
      </c>
      <c r="R28" t="s">
        <v>22</v>
      </c>
      <c r="S28">
        <f t="shared" si="8"/>
        <v>2</v>
      </c>
      <c r="T28" t="s">
        <v>21</v>
      </c>
      <c r="U28">
        <f t="shared" si="9"/>
        <v>1</v>
      </c>
      <c r="V28" t="s">
        <v>23</v>
      </c>
      <c r="W28">
        <f t="shared" si="10"/>
        <v>2</v>
      </c>
      <c r="X28" t="s">
        <v>21</v>
      </c>
      <c r="Y28">
        <f t="shared" si="11"/>
        <v>1</v>
      </c>
      <c r="Z28" t="s">
        <v>22</v>
      </c>
      <c r="AA28">
        <f t="shared" si="1"/>
        <v>2</v>
      </c>
      <c r="AB28" t="s">
        <v>21</v>
      </c>
      <c r="AC28">
        <f t="shared" si="12"/>
        <v>1</v>
      </c>
      <c r="AD28" t="s">
        <v>22</v>
      </c>
      <c r="AE28">
        <f t="shared" si="13"/>
        <v>2</v>
      </c>
      <c r="AF28" t="s">
        <v>21</v>
      </c>
      <c r="AG28">
        <f t="shared" si="14"/>
        <v>1</v>
      </c>
    </row>
    <row r="29" spans="1:34" x14ac:dyDescent="0.25">
      <c r="A29" t="s">
        <v>60</v>
      </c>
      <c r="B29">
        <v>1</v>
      </c>
      <c r="C29" t="str">
        <f t="shared" si="0"/>
        <v>Control</v>
      </c>
      <c r="D29">
        <v>83</v>
      </c>
      <c r="E29" t="s">
        <v>7</v>
      </c>
      <c r="F29">
        <f t="shared" si="2"/>
        <v>2</v>
      </c>
      <c r="G29" t="s">
        <v>8</v>
      </c>
      <c r="I29">
        <f t="shared" si="3"/>
        <v>1</v>
      </c>
      <c r="J29" t="s">
        <v>89</v>
      </c>
      <c r="K29">
        <f t="shared" si="4"/>
        <v>2</v>
      </c>
      <c r="L29" t="s">
        <v>20</v>
      </c>
      <c r="M29">
        <f t="shared" si="5"/>
        <v>1</v>
      </c>
      <c r="N29" t="s">
        <v>21</v>
      </c>
      <c r="O29">
        <f t="shared" si="6"/>
        <v>1</v>
      </c>
      <c r="P29" t="s">
        <v>22</v>
      </c>
      <c r="Q29">
        <f t="shared" si="7"/>
        <v>2</v>
      </c>
      <c r="R29" t="s">
        <v>22</v>
      </c>
      <c r="S29">
        <f t="shared" si="8"/>
        <v>2</v>
      </c>
      <c r="T29" t="s">
        <v>21</v>
      </c>
      <c r="U29">
        <f t="shared" si="9"/>
        <v>1</v>
      </c>
      <c r="V29" t="s">
        <v>23</v>
      </c>
      <c r="W29">
        <f t="shared" si="10"/>
        <v>2</v>
      </c>
      <c r="X29" t="s">
        <v>22</v>
      </c>
      <c r="Y29">
        <f t="shared" si="11"/>
        <v>2</v>
      </c>
      <c r="Z29" t="s">
        <v>21</v>
      </c>
      <c r="AA29">
        <f t="shared" si="1"/>
        <v>1</v>
      </c>
      <c r="AB29" t="s">
        <v>21</v>
      </c>
      <c r="AC29">
        <f t="shared" si="12"/>
        <v>1</v>
      </c>
      <c r="AD29" t="s">
        <v>21</v>
      </c>
      <c r="AE29">
        <f t="shared" si="13"/>
        <v>1</v>
      </c>
      <c r="AF29" t="s">
        <v>21</v>
      </c>
      <c r="AG29">
        <f t="shared" si="14"/>
        <v>1</v>
      </c>
      <c r="AH29" t="s">
        <v>122</v>
      </c>
    </row>
    <row r="30" spans="1:34" x14ac:dyDescent="0.25">
      <c r="A30" t="s">
        <v>61</v>
      </c>
      <c r="B30">
        <v>1</v>
      </c>
      <c r="C30" t="str">
        <f t="shared" si="0"/>
        <v>Control</v>
      </c>
      <c r="D30">
        <v>73</v>
      </c>
      <c r="E30" t="s">
        <v>83</v>
      </c>
      <c r="F30">
        <f t="shared" si="2"/>
        <v>1</v>
      </c>
      <c r="G30" t="s">
        <v>8</v>
      </c>
      <c r="I30">
        <f t="shared" si="3"/>
        <v>1</v>
      </c>
      <c r="J30" t="s">
        <v>19</v>
      </c>
      <c r="K30">
        <f t="shared" si="4"/>
        <v>3</v>
      </c>
      <c r="L30" t="s">
        <v>20</v>
      </c>
      <c r="M30">
        <f t="shared" si="5"/>
        <v>1</v>
      </c>
      <c r="N30" t="s">
        <v>21</v>
      </c>
      <c r="O30">
        <f t="shared" si="6"/>
        <v>1</v>
      </c>
      <c r="P30" t="s">
        <v>22</v>
      </c>
      <c r="Q30">
        <f t="shared" si="7"/>
        <v>2</v>
      </c>
      <c r="R30" t="s">
        <v>22</v>
      </c>
      <c r="S30">
        <f t="shared" si="8"/>
        <v>2</v>
      </c>
      <c r="T30" t="s">
        <v>21</v>
      </c>
      <c r="U30">
        <f t="shared" si="9"/>
        <v>1</v>
      </c>
      <c r="V30" t="s">
        <v>23</v>
      </c>
      <c r="W30">
        <f t="shared" si="10"/>
        <v>2</v>
      </c>
      <c r="X30" t="s">
        <v>21</v>
      </c>
      <c r="Y30">
        <f t="shared" si="11"/>
        <v>1</v>
      </c>
      <c r="Z30" t="s">
        <v>21</v>
      </c>
      <c r="AA30">
        <f t="shared" si="1"/>
        <v>1</v>
      </c>
      <c r="AB30" t="s">
        <v>21</v>
      </c>
      <c r="AC30">
        <f t="shared" si="12"/>
        <v>1</v>
      </c>
      <c r="AD30" t="s">
        <v>21</v>
      </c>
      <c r="AE30">
        <f t="shared" si="13"/>
        <v>1</v>
      </c>
      <c r="AF30" t="s">
        <v>21</v>
      </c>
      <c r="AG30">
        <f t="shared" si="14"/>
        <v>1</v>
      </c>
      <c r="AH30" t="s">
        <v>123</v>
      </c>
    </row>
    <row r="31" spans="1:34" x14ac:dyDescent="0.25">
      <c r="A31" t="s">
        <v>67</v>
      </c>
      <c r="B31">
        <v>2</v>
      </c>
      <c r="C31" t="str">
        <f t="shared" si="0"/>
        <v>Intervention</v>
      </c>
      <c r="D31">
        <v>78</v>
      </c>
      <c r="E31" t="s">
        <v>83</v>
      </c>
      <c r="F31">
        <f t="shared" si="2"/>
        <v>1</v>
      </c>
      <c r="G31" t="s">
        <v>8</v>
      </c>
      <c r="I31">
        <f t="shared" si="3"/>
        <v>1</v>
      </c>
      <c r="J31" t="s">
        <v>91</v>
      </c>
      <c r="K31">
        <f t="shared" si="4"/>
        <v>1</v>
      </c>
      <c r="L31" t="s">
        <v>20</v>
      </c>
      <c r="M31">
        <f t="shared" si="5"/>
        <v>1</v>
      </c>
      <c r="N31" t="s">
        <v>21</v>
      </c>
      <c r="O31">
        <f t="shared" si="6"/>
        <v>1</v>
      </c>
      <c r="P31" t="s">
        <v>22</v>
      </c>
      <c r="Q31">
        <f t="shared" si="7"/>
        <v>2</v>
      </c>
      <c r="R31" t="s">
        <v>22</v>
      </c>
      <c r="S31">
        <f t="shared" si="8"/>
        <v>2</v>
      </c>
      <c r="T31" t="s">
        <v>21</v>
      </c>
      <c r="U31">
        <f t="shared" si="9"/>
        <v>1</v>
      </c>
      <c r="V31" t="s">
        <v>23</v>
      </c>
      <c r="W31">
        <f t="shared" si="10"/>
        <v>2</v>
      </c>
      <c r="X31" t="s">
        <v>22</v>
      </c>
      <c r="Y31">
        <f t="shared" si="11"/>
        <v>2</v>
      </c>
      <c r="Z31" t="s">
        <v>21</v>
      </c>
      <c r="AA31">
        <f t="shared" si="1"/>
        <v>1</v>
      </c>
      <c r="AB31" t="s">
        <v>21</v>
      </c>
      <c r="AC31">
        <f t="shared" si="12"/>
        <v>1</v>
      </c>
      <c r="AD31" t="s">
        <v>22</v>
      </c>
      <c r="AE31">
        <f t="shared" si="13"/>
        <v>2</v>
      </c>
      <c r="AF31" t="s">
        <v>21</v>
      </c>
      <c r="AG31">
        <f t="shared" si="14"/>
        <v>1</v>
      </c>
      <c r="AH31" t="s">
        <v>128</v>
      </c>
    </row>
    <row r="32" spans="1:34" x14ac:dyDescent="0.25">
      <c r="A32" t="s">
        <v>64</v>
      </c>
      <c r="B32">
        <v>2</v>
      </c>
      <c r="C32" t="str">
        <f t="shared" si="0"/>
        <v>Intervention</v>
      </c>
      <c r="D32">
        <v>69</v>
      </c>
      <c r="E32" t="s">
        <v>7</v>
      </c>
      <c r="F32">
        <f t="shared" si="2"/>
        <v>2</v>
      </c>
      <c r="G32" t="s">
        <v>8</v>
      </c>
      <c r="I32">
        <f t="shared" si="3"/>
        <v>1</v>
      </c>
      <c r="J32" t="s">
        <v>19</v>
      </c>
      <c r="K32">
        <f t="shared" si="4"/>
        <v>3</v>
      </c>
      <c r="L32" t="s">
        <v>93</v>
      </c>
      <c r="M32">
        <f t="shared" si="5"/>
        <v>2</v>
      </c>
      <c r="N32" t="s">
        <v>22</v>
      </c>
      <c r="O32">
        <f t="shared" si="6"/>
        <v>2</v>
      </c>
      <c r="P32" t="s">
        <v>22</v>
      </c>
      <c r="Q32">
        <f t="shared" si="7"/>
        <v>2</v>
      </c>
      <c r="R32" t="s">
        <v>21</v>
      </c>
      <c r="S32">
        <f t="shared" si="8"/>
        <v>1</v>
      </c>
      <c r="T32" t="s">
        <v>22</v>
      </c>
      <c r="U32">
        <f t="shared" si="9"/>
        <v>2</v>
      </c>
      <c r="V32" t="s">
        <v>23</v>
      </c>
      <c r="W32">
        <f t="shared" si="10"/>
        <v>2</v>
      </c>
      <c r="X32" t="s">
        <v>21</v>
      </c>
      <c r="Y32">
        <f t="shared" si="11"/>
        <v>1</v>
      </c>
      <c r="Z32" t="s">
        <v>21</v>
      </c>
      <c r="AA32">
        <f t="shared" si="1"/>
        <v>1</v>
      </c>
      <c r="AB32" t="s">
        <v>21</v>
      </c>
      <c r="AC32">
        <f t="shared" si="12"/>
        <v>1</v>
      </c>
      <c r="AD32" t="s">
        <v>22</v>
      </c>
      <c r="AE32">
        <f t="shared" si="13"/>
        <v>2</v>
      </c>
      <c r="AF32" t="s">
        <v>21</v>
      </c>
      <c r="AG32">
        <f t="shared" si="14"/>
        <v>1</v>
      </c>
      <c r="AH32" t="s">
        <v>126</v>
      </c>
    </row>
    <row r="33" spans="1:34" x14ac:dyDescent="0.25">
      <c r="A33" t="s">
        <v>46</v>
      </c>
      <c r="B33">
        <v>2</v>
      </c>
      <c r="C33" t="str">
        <f t="shared" si="0"/>
        <v>Intervention</v>
      </c>
      <c r="D33">
        <v>70</v>
      </c>
      <c r="E33" t="s">
        <v>7</v>
      </c>
      <c r="F33">
        <f t="shared" si="2"/>
        <v>2</v>
      </c>
      <c r="G33" t="s">
        <v>84</v>
      </c>
      <c r="I33">
        <f t="shared" si="3"/>
        <v>2</v>
      </c>
      <c r="J33" t="s">
        <v>19</v>
      </c>
      <c r="K33">
        <f t="shared" si="4"/>
        <v>3</v>
      </c>
      <c r="L33" t="s">
        <v>20</v>
      </c>
      <c r="M33">
        <f t="shared" si="5"/>
        <v>1</v>
      </c>
      <c r="N33" t="s">
        <v>21</v>
      </c>
      <c r="O33">
        <f t="shared" si="6"/>
        <v>1</v>
      </c>
      <c r="P33" t="s">
        <v>22</v>
      </c>
      <c r="Q33">
        <f t="shared" si="7"/>
        <v>2</v>
      </c>
      <c r="R33" t="s">
        <v>22</v>
      </c>
      <c r="S33">
        <f t="shared" si="8"/>
        <v>2</v>
      </c>
      <c r="T33" t="s">
        <v>22</v>
      </c>
      <c r="U33">
        <f t="shared" si="9"/>
        <v>2</v>
      </c>
      <c r="V33" t="s">
        <v>23</v>
      </c>
      <c r="W33">
        <f t="shared" si="10"/>
        <v>2</v>
      </c>
      <c r="X33" t="s">
        <v>21</v>
      </c>
      <c r="Y33">
        <f t="shared" si="11"/>
        <v>1</v>
      </c>
      <c r="Z33" t="s">
        <v>21</v>
      </c>
      <c r="AA33">
        <f t="shared" si="1"/>
        <v>1</v>
      </c>
      <c r="AB33" t="s">
        <v>21</v>
      </c>
      <c r="AC33">
        <f t="shared" si="12"/>
        <v>1</v>
      </c>
      <c r="AD33" t="s">
        <v>21</v>
      </c>
      <c r="AE33">
        <f t="shared" si="13"/>
        <v>1</v>
      </c>
      <c r="AF33" t="s">
        <v>22</v>
      </c>
      <c r="AG33">
        <f t="shared" si="14"/>
        <v>2</v>
      </c>
      <c r="AH33" t="s">
        <v>113</v>
      </c>
    </row>
    <row r="34" spans="1:34" x14ac:dyDescent="0.25">
      <c r="A34" t="s">
        <v>36</v>
      </c>
      <c r="B34">
        <v>2</v>
      </c>
      <c r="C34" t="str">
        <f t="shared" ref="C34:C61" si="15">IF(B34=1, "Control", "Intervention")</f>
        <v>Intervention</v>
      </c>
      <c r="D34">
        <v>71</v>
      </c>
      <c r="E34" t="s">
        <v>83</v>
      </c>
      <c r="F34">
        <f t="shared" si="2"/>
        <v>1</v>
      </c>
      <c r="G34" t="s">
        <v>86</v>
      </c>
      <c r="H34" t="s">
        <v>87</v>
      </c>
      <c r="I34">
        <f t="shared" si="3"/>
        <v>4</v>
      </c>
      <c r="J34" t="s">
        <v>19</v>
      </c>
      <c r="K34">
        <f t="shared" si="4"/>
        <v>3</v>
      </c>
      <c r="L34" t="s">
        <v>94</v>
      </c>
      <c r="M34">
        <f t="shared" si="5"/>
        <v>4</v>
      </c>
      <c r="N34" t="s">
        <v>22</v>
      </c>
      <c r="O34">
        <f t="shared" si="6"/>
        <v>2</v>
      </c>
      <c r="P34" t="s">
        <v>22</v>
      </c>
      <c r="Q34">
        <f t="shared" si="7"/>
        <v>2</v>
      </c>
      <c r="R34" t="s">
        <v>21</v>
      </c>
      <c r="S34">
        <f t="shared" si="8"/>
        <v>1</v>
      </c>
      <c r="T34" t="s">
        <v>21</v>
      </c>
      <c r="U34">
        <f t="shared" si="9"/>
        <v>1</v>
      </c>
      <c r="V34" t="s">
        <v>23</v>
      </c>
      <c r="W34">
        <f t="shared" si="10"/>
        <v>2</v>
      </c>
      <c r="X34" t="s">
        <v>21</v>
      </c>
      <c r="Y34">
        <f t="shared" si="11"/>
        <v>1</v>
      </c>
      <c r="Z34" t="s">
        <v>21</v>
      </c>
      <c r="AA34">
        <f t="shared" ref="AA34:AA61" si="16">IF(Z34="No",1,(IF(Z34="Yes",2,"")))</f>
        <v>1</v>
      </c>
      <c r="AB34" t="s">
        <v>22</v>
      </c>
      <c r="AC34">
        <f t="shared" si="12"/>
        <v>2</v>
      </c>
      <c r="AD34" t="s">
        <v>21</v>
      </c>
      <c r="AE34">
        <f t="shared" si="13"/>
        <v>1</v>
      </c>
      <c r="AF34" t="s">
        <v>21</v>
      </c>
      <c r="AG34">
        <f t="shared" si="14"/>
        <v>1</v>
      </c>
      <c r="AH34" t="s">
        <v>108</v>
      </c>
    </row>
    <row r="35" spans="1:34" x14ac:dyDescent="0.25">
      <c r="A35" t="s">
        <v>25</v>
      </c>
      <c r="B35">
        <v>1</v>
      </c>
      <c r="C35" t="str">
        <f t="shared" si="15"/>
        <v>Control</v>
      </c>
      <c r="D35">
        <v>72</v>
      </c>
      <c r="E35" t="s">
        <v>7</v>
      </c>
      <c r="F35">
        <f t="shared" si="2"/>
        <v>2</v>
      </c>
      <c r="G35" t="s">
        <v>8</v>
      </c>
      <c r="I35">
        <f t="shared" si="3"/>
        <v>1</v>
      </c>
      <c r="J35" t="s">
        <v>19</v>
      </c>
      <c r="K35">
        <f t="shared" si="4"/>
        <v>3</v>
      </c>
      <c r="L35" t="s">
        <v>93</v>
      </c>
      <c r="M35">
        <f t="shared" si="5"/>
        <v>2</v>
      </c>
      <c r="N35" t="s">
        <v>22</v>
      </c>
      <c r="O35">
        <f t="shared" si="6"/>
        <v>2</v>
      </c>
      <c r="P35" t="s">
        <v>21</v>
      </c>
      <c r="Q35">
        <f t="shared" si="7"/>
        <v>1</v>
      </c>
      <c r="R35" t="s">
        <v>22</v>
      </c>
      <c r="S35">
        <f t="shared" si="8"/>
        <v>2</v>
      </c>
      <c r="T35" t="s">
        <v>22</v>
      </c>
      <c r="U35">
        <f t="shared" si="9"/>
        <v>2</v>
      </c>
      <c r="V35" t="s">
        <v>23</v>
      </c>
      <c r="W35">
        <f t="shared" si="10"/>
        <v>2</v>
      </c>
      <c r="X35" t="s">
        <v>21</v>
      </c>
      <c r="Y35">
        <f t="shared" si="11"/>
        <v>1</v>
      </c>
      <c r="Z35" t="s">
        <v>21</v>
      </c>
      <c r="AA35">
        <f t="shared" si="16"/>
        <v>1</v>
      </c>
      <c r="AB35" t="s">
        <v>21</v>
      </c>
      <c r="AC35">
        <f t="shared" si="12"/>
        <v>1</v>
      </c>
      <c r="AD35" t="s">
        <v>22</v>
      </c>
      <c r="AE35">
        <f t="shared" si="13"/>
        <v>2</v>
      </c>
      <c r="AF35" t="s">
        <v>21</v>
      </c>
      <c r="AG35">
        <f t="shared" si="14"/>
        <v>1</v>
      </c>
      <c r="AH35" t="s">
        <v>100</v>
      </c>
    </row>
    <row r="36" spans="1:34" x14ac:dyDescent="0.25">
      <c r="A36" t="s">
        <v>26</v>
      </c>
      <c r="B36">
        <v>2</v>
      </c>
      <c r="C36" t="str">
        <f t="shared" si="15"/>
        <v>Intervention</v>
      </c>
      <c r="D36">
        <v>72</v>
      </c>
      <c r="E36" t="s">
        <v>83</v>
      </c>
      <c r="F36">
        <f t="shared" si="2"/>
        <v>1</v>
      </c>
      <c r="G36" t="s">
        <v>8</v>
      </c>
      <c r="I36">
        <f t="shared" si="3"/>
        <v>1</v>
      </c>
      <c r="J36" t="s">
        <v>19</v>
      </c>
      <c r="K36">
        <f t="shared" si="4"/>
        <v>3</v>
      </c>
      <c r="L36" t="s">
        <v>20</v>
      </c>
      <c r="M36">
        <f t="shared" si="5"/>
        <v>1</v>
      </c>
      <c r="N36" t="s">
        <v>22</v>
      </c>
      <c r="O36">
        <f t="shared" si="6"/>
        <v>2</v>
      </c>
      <c r="P36" t="s">
        <v>22</v>
      </c>
      <c r="Q36">
        <f t="shared" si="7"/>
        <v>2</v>
      </c>
      <c r="R36" t="s">
        <v>22</v>
      </c>
      <c r="S36">
        <f t="shared" si="8"/>
        <v>2</v>
      </c>
      <c r="T36" t="s">
        <v>21</v>
      </c>
      <c r="U36">
        <f t="shared" si="9"/>
        <v>1</v>
      </c>
      <c r="V36" t="s">
        <v>96</v>
      </c>
      <c r="W36">
        <f t="shared" si="10"/>
        <v>1</v>
      </c>
      <c r="X36" t="s">
        <v>21</v>
      </c>
      <c r="Y36">
        <f t="shared" si="11"/>
        <v>1</v>
      </c>
      <c r="Z36" t="s">
        <v>21</v>
      </c>
      <c r="AA36">
        <f t="shared" si="16"/>
        <v>1</v>
      </c>
      <c r="AB36" t="s">
        <v>21</v>
      </c>
      <c r="AC36">
        <f t="shared" si="12"/>
        <v>1</v>
      </c>
      <c r="AD36" t="s">
        <v>21</v>
      </c>
      <c r="AE36">
        <f t="shared" si="13"/>
        <v>1</v>
      </c>
      <c r="AF36" t="s">
        <v>22</v>
      </c>
      <c r="AG36">
        <f t="shared" si="14"/>
        <v>2</v>
      </c>
      <c r="AH36" t="s">
        <v>101</v>
      </c>
    </row>
    <row r="37" spans="1:34" x14ac:dyDescent="0.25">
      <c r="A37" t="s">
        <v>55</v>
      </c>
      <c r="B37">
        <v>2</v>
      </c>
      <c r="C37" t="str">
        <f t="shared" si="15"/>
        <v>Intervention</v>
      </c>
      <c r="D37">
        <v>72</v>
      </c>
      <c r="E37" t="s">
        <v>83</v>
      </c>
      <c r="F37">
        <f t="shared" si="2"/>
        <v>1</v>
      </c>
      <c r="G37" t="s">
        <v>8</v>
      </c>
      <c r="I37">
        <f t="shared" si="3"/>
        <v>1</v>
      </c>
      <c r="J37" t="s">
        <v>19</v>
      </c>
      <c r="K37">
        <f t="shared" si="4"/>
        <v>3</v>
      </c>
      <c r="L37" t="s">
        <v>93</v>
      </c>
      <c r="M37">
        <f t="shared" si="5"/>
        <v>2</v>
      </c>
      <c r="N37" t="s">
        <v>22</v>
      </c>
      <c r="O37">
        <f t="shared" si="6"/>
        <v>2</v>
      </c>
      <c r="P37" t="s">
        <v>22</v>
      </c>
      <c r="Q37">
        <f t="shared" si="7"/>
        <v>2</v>
      </c>
      <c r="R37" t="s">
        <v>21</v>
      </c>
      <c r="S37">
        <f t="shared" si="8"/>
        <v>1</v>
      </c>
      <c r="T37" t="s">
        <v>21</v>
      </c>
      <c r="U37">
        <f t="shared" si="9"/>
        <v>1</v>
      </c>
      <c r="V37" t="s">
        <v>23</v>
      </c>
      <c r="W37">
        <f t="shared" si="10"/>
        <v>2</v>
      </c>
      <c r="X37" t="s">
        <v>21</v>
      </c>
      <c r="Y37">
        <f t="shared" si="11"/>
        <v>1</v>
      </c>
      <c r="Z37" t="s">
        <v>21</v>
      </c>
      <c r="AA37">
        <f t="shared" si="16"/>
        <v>1</v>
      </c>
      <c r="AB37" t="s">
        <v>21</v>
      </c>
      <c r="AC37">
        <f t="shared" si="12"/>
        <v>1</v>
      </c>
      <c r="AD37" t="s">
        <v>21</v>
      </c>
      <c r="AE37">
        <f t="shared" si="13"/>
        <v>1</v>
      </c>
      <c r="AF37" t="s">
        <v>21</v>
      </c>
      <c r="AG37">
        <f t="shared" si="14"/>
        <v>1</v>
      </c>
      <c r="AH37" t="s">
        <v>118</v>
      </c>
    </row>
    <row r="38" spans="1:34" x14ac:dyDescent="0.25">
      <c r="A38" t="s">
        <v>44</v>
      </c>
      <c r="B38">
        <v>1</v>
      </c>
      <c r="C38" t="str">
        <f t="shared" si="15"/>
        <v>Control</v>
      </c>
      <c r="D38">
        <v>72</v>
      </c>
      <c r="E38" t="s">
        <v>7</v>
      </c>
      <c r="F38">
        <f t="shared" si="2"/>
        <v>2</v>
      </c>
      <c r="G38" t="s">
        <v>85</v>
      </c>
      <c r="I38">
        <f t="shared" si="3"/>
        <v>3</v>
      </c>
      <c r="J38" t="s">
        <v>19</v>
      </c>
      <c r="K38">
        <f t="shared" si="4"/>
        <v>3</v>
      </c>
      <c r="L38" t="s">
        <v>20</v>
      </c>
      <c r="M38">
        <f t="shared" si="5"/>
        <v>1</v>
      </c>
      <c r="N38" t="s">
        <v>21</v>
      </c>
      <c r="O38">
        <f t="shared" si="6"/>
        <v>1</v>
      </c>
      <c r="P38" t="s">
        <v>22</v>
      </c>
      <c r="Q38">
        <f t="shared" si="7"/>
        <v>2</v>
      </c>
      <c r="R38" t="s">
        <v>22</v>
      </c>
      <c r="S38">
        <f t="shared" si="8"/>
        <v>2</v>
      </c>
      <c r="T38" t="s">
        <v>21</v>
      </c>
      <c r="U38">
        <f t="shared" si="9"/>
        <v>1</v>
      </c>
      <c r="V38" t="s">
        <v>23</v>
      </c>
      <c r="W38">
        <f t="shared" si="10"/>
        <v>2</v>
      </c>
      <c r="X38" t="s">
        <v>21</v>
      </c>
      <c r="Y38">
        <f t="shared" si="11"/>
        <v>1</v>
      </c>
      <c r="Z38" t="s">
        <v>21</v>
      </c>
      <c r="AA38">
        <f t="shared" si="16"/>
        <v>1</v>
      </c>
      <c r="AB38" t="s">
        <v>21</v>
      </c>
      <c r="AC38">
        <f t="shared" si="12"/>
        <v>1</v>
      </c>
      <c r="AD38" t="s">
        <v>22</v>
      </c>
      <c r="AE38">
        <f t="shared" si="13"/>
        <v>2</v>
      </c>
      <c r="AF38" t="s">
        <v>21</v>
      </c>
      <c r="AG38">
        <f t="shared" si="14"/>
        <v>1</v>
      </c>
    </row>
    <row r="39" spans="1:34" x14ac:dyDescent="0.25">
      <c r="A39" t="s">
        <v>42</v>
      </c>
      <c r="B39">
        <v>1</v>
      </c>
      <c r="C39" t="str">
        <f t="shared" si="15"/>
        <v>Control</v>
      </c>
      <c r="D39">
        <v>89</v>
      </c>
      <c r="E39" t="s">
        <v>83</v>
      </c>
      <c r="F39">
        <f t="shared" si="2"/>
        <v>1</v>
      </c>
      <c r="G39" t="s">
        <v>85</v>
      </c>
      <c r="I39">
        <f t="shared" si="3"/>
        <v>3</v>
      </c>
      <c r="J39" t="s">
        <v>19</v>
      </c>
      <c r="K39">
        <f t="shared" si="4"/>
        <v>3</v>
      </c>
      <c r="L39" t="s">
        <v>20</v>
      </c>
      <c r="M39">
        <f t="shared" si="5"/>
        <v>1</v>
      </c>
      <c r="N39" t="s">
        <v>22</v>
      </c>
      <c r="O39">
        <f t="shared" si="6"/>
        <v>2</v>
      </c>
      <c r="P39" t="s">
        <v>22</v>
      </c>
      <c r="Q39">
        <f t="shared" si="7"/>
        <v>2</v>
      </c>
      <c r="R39" t="s">
        <v>22</v>
      </c>
      <c r="S39">
        <f t="shared" si="8"/>
        <v>2</v>
      </c>
      <c r="T39" t="s">
        <v>22</v>
      </c>
      <c r="U39">
        <f t="shared" si="9"/>
        <v>2</v>
      </c>
      <c r="V39" t="s">
        <v>23</v>
      </c>
      <c r="W39">
        <f t="shared" si="10"/>
        <v>2</v>
      </c>
      <c r="X39" t="s">
        <v>21</v>
      </c>
      <c r="Y39">
        <f t="shared" si="11"/>
        <v>1</v>
      </c>
      <c r="Z39" t="s">
        <v>21</v>
      </c>
      <c r="AA39">
        <f t="shared" si="16"/>
        <v>1</v>
      </c>
      <c r="AB39" t="s">
        <v>22</v>
      </c>
      <c r="AC39">
        <f t="shared" si="12"/>
        <v>2</v>
      </c>
      <c r="AD39" t="s">
        <v>21</v>
      </c>
      <c r="AE39">
        <f t="shared" si="13"/>
        <v>1</v>
      </c>
      <c r="AF39" t="s">
        <v>22</v>
      </c>
      <c r="AG39">
        <f t="shared" si="14"/>
        <v>2</v>
      </c>
    </row>
    <row r="40" spans="1:34" x14ac:dyDescent="0.25">
      <c r="A40" t="s">
        <v>69</v>
      </c>
      <c r="B40">
        <v>2</v>
      </c>
      <c r="C40" t="str">
        <f t="shared" si="15"/>
        <v>Intervention</v>
      </c>
      <c r="D40">
        <v>65</v>
      </c>
      <c r="E40" t="s">
        <v>7</v>
      </c>
      <c r="F40">
        <f t="shared" si="2"/>
        <v>2</v>
      </c>
      <c r="G40" t="s">
        <v>8</v>
      </c>
      <c r="I40">
        <f t="shared" si="3"/>
        <v>1</v>
      </c>
      <c r="J40" t="s">
        <v>19</v>
      </c>
      <c r="K40">
        <f t="shared" si="4"/>
        <v>3</v>
      </c>
      <c r="L40" t="s">
        <v>20</v>
      </c>
      <c r="M40">
        <f t="shared" si="5"/>
        <v>1</v>
      </c>
      <c r="N40" t="s">
        <v>21</v>
      </c>
      <c r="O40">
        <f t="shared" si="6"/>
        <v>1</v>
      </c>
      <c r="P40" t="s">
        <v>22</v>
      </c>
      <c r="Q40">
        <f t="shared" si="7"/>
        <v>2</v>
      </c>
      <c r="R40" t="s">
        <v>22</v>
      </c>
      <c r="S40">
        <f t="shared" si="8"/>
        <v>2</v>
      </c>
      <c r="T40" t="s">
        <v>21</v>
      </c>
      <c r="U40">
        <f t="shared" si="9"/>
        <v>1</v>
      </c>
      <c r="V40" t="s">
        <v>23</v>
      </c>
      <c r="W40">
        <f t="shared" si="10"/>
        <v>2</v>
      </c>
      <c r="X40" t="s">
        <v>21</v>
      </c>
      <c r="Y40">
        <f t="shared" si="11"/>
        <v>1</v>
      </c>
      <c r="Z40" t="s">
        <v>21</v>
      </c>
      <c r="AA40">
        <f t="shared" si="16"/>
        <v>1</v>
      </c>
      <c r="AB40" t="s">
        <v>21</v>
      </c>
      <c r="AC40">
        <f t="shared" si="12"/>
        <v>1</v>
      </c>
      <c r="AD40" t="s">
        <v>22</v>
      </c>
      <c r="AE40">
        <f t="shared" si="13"/>
        <v>2</v>
      </c>
      <c r="AF40" t="s">
        <v>21</v>
      </c>
      <c r="AG40">
        <f t="shared" si="14"/>
        <v>1</v>
      </c>
      <c r="AH40" t="s">
        <v>130</v>
      </c>
    </row>
    <row r="41" spans="1:34" x14ac:dyDescent="0.25">
      <c r="A41" t="s">
        <v>43</v>
      </c>
      <c r="B41">
        <v>1</v>
      </c>
      <c r="C41" t="str">
        <f t="shared" si="15"/>
        <v>Control</v>
      </c>
      <c r="D41">
        <v>77</v>
      </c>
      <c r="E41" t="s">
        <v>7</v>
      </c>
      <c r="F41">
        <f t="shared" si="2"/>
        <v>2</v>
      </c>
      <c r="G41" t="s">
        <v>8</v>
      </c>
      <c r="I41">
        <f t="shared" si="3"/>
        <v>1</v>
      </c>
      <c r="J41" t="s">
        <v>19</v>
      </c>
      <c r="K41">
        <f t="shared" si="4"/>
        <v>3</v>
      </c>
      <c r="L41" t="s">
        <v>20</v>
      </c>
      <c r="M41">
        <f t="shared" si="5"/>
        <v>1</v>
      </c>
      <c r="N41" t="s">
        <v>21</v>
      </c>
      <c r="O41">
        <f t="shared" si="6"/>
        <v>1</v>
      </c>
      <c r="P41" t="s">
        <v>22</v>
      </c>
      <c r="Q41">
        <f t="shared" si="7"/>
        <v>2</v>
      </c>
      <c r="R41" t="s">
        <v>22</v>
      </c>
      <c r="S41">
        <f t="shared" si="8"/>
        <v>2</v>
      </c>
      <c r="T41" t="s">
        <v>21</v>
      </c>
      <c r="U41">
        <f t="shared" si="9"/>
        <v>1</v>
      </c>
      <c r="V41" t="s">
        <v>23</v>
      </c>
      <c r="W41">
        <f t="shared" si="10"/>
        <v>2</v>
      </c>
      <c r="X41" t="s">
        <v>21</v>
      </c>
      <c r="Y41">
        <f t="shared" si="11"/>
        <v>1</v>
      </c>
      <c r="Z41" t="s">
        <v>22</v>
      </c>
      <c r="AA41">
        <f t="shared" si="16"/>
        <v>2</v>
      </c>
      <c r="AB41" t="s">
        <v>22</v>
      </c>
      <c r="AC41">
        <f t="shared" si="12"/>
        <v>2</v>
      </c>
      <c r="AD41" t="s">
        <v>22</v>
      </c>
      <c r="AE41">
        <f t="shared" si="13"/>
        <v>2</v>
      </c>
      <c r="AF41" t="s">
        <v>22</v>
      </c>
      <c r="AG41">
        <f t="shared" si="14"/>
        <v>2</v>
      </c>
      <c r="AH41" t="s">
        <v>112</v>
      </c>
    </row>
    <row r="42" spans="1:34" x14ac:dyDescent="0.25">
      <c r="A42" t="s">
        <v>71</v>
      </c>
      <c r="B42">
        <v>1</v>
      </c>
      <c r="C42" t="str">
        <f t="shared" si="15"/>
        <v>Control</v>
      </c>
      <c r="D42">
        <v>68</v>
      </c>
      <c r="E42" t="s">
        <v>83</v>
      </c>
      <c r="F42">
        <f t="shared" si="2"/>
        <v>1</v>
      </c>
      <c r="G42" t="s">
        <v>8</v>
      </c>
      <c r="I42">
        <f t="shared" si="3"/>
        <v>1</v>
      </c>
      <c r="J42" t="s">
        <v>92</v>
      </c>
      <c r="K42">
        <f t="shared" si="4"/>
        <v>4</v>
      </c>
      <c r="L42" t="s">
        <v>93</v>
      </c>
      <c r="M42">
        <f t="shared" si="5"/>
        <v>2</v>
      </c>
      <c r="N42" t="s">
        <v>22</v>
      </c>
      <c r="O42">
        <f t="shared" si="6"/>
        <v>2</v>
      </c>
      <c r="P42" t="s">
        <v>21</v>
      </c>
      <c r="Q42">
        <f t="shared" si="7"/>
        <v>1</v>
      </c>
      <c r="R42" t="s">
        <v>22</v>
      </c>
      <c r="S42">
        <f t="shared" si="8"/>
        <v>2</v>
      </c>
      <c r="T42" t="s">
        <v>22</v>
      </c>
      <c r="U42">
        <f t="shared" si="9"/>
        <v>2</v>
      </c>
      <c r="V42" t="s">
        <v>23</v>
      </c>
      <c r="W42">
        <f t="shared" si="10"/>
        <v>2</v>
      </c>
      <c r="X42" t="s">
        <v>21</v>
      </c>
      <c r="Y42">
        <f t="shared" si="11"/>
        <v>1</v>
      </c>
      <c r="Z42" t="s">
        <v>21</v>
      </c>
      <c r="AA42">
        <f t="shared" si="16"/>
        <v>1</v>
      </c>
      <c r="AB42" t="s">
        <v>21</v>
      </c>
      <c r="AC42">
        <f t="shared" si="12"/>
        <v>1</v>
      </c>
      <c r="AD42" t="s">
        <v>21</v>
      </c>
      <c r="AE42">
        <f t="shared" si="13"/>
        <v>1</v>
      </c>
      <c r="AF42" t="s">
        <v>22</v>
      </c>
      <c r="AG42">
        <f t="shared" si="14"/>
        <v>2</v>
      </c>
      <c r="AH42" t="s">
        <v>132</v>
      </c>
    </row>
    <row r="43" spans="1:34" x14ac:dyDescent="0.25">
      <c r="A43" t="s">
        <v>29</v>
      </c>
      <c r="B43">
        <v>2</v>
      </c>
      <c r="C43" t="str">
        <f t="shared" si="15"/>
        <v>Intervention</v>
      </c>
      <c r="D43">
        <v>67</v>
      </c>
      <c r="E43" t="s">
        <v>83</v>
      </c>
      <c r="F43">
        <f t="shared" si="2"/>
        <v>1</v>
      </c>
      <c r="G43" t="s">
        <v>85</v>
      </c>
      <c r="I43">
        <f t="shared" si="3"/>
        <v>3</v>
      </c>
      <c r="J43" t="s">
        <v>19</v>
      </c>
      <c r="K43">
        <f t="shared" si="4"/>
        <v>3</v>
      </c>
      <c r="L43" t="s">
        <v>20</v>
      </c>
      <c r="M43">
        <f t="shared" si="5"/>
        <v>1</v>
      </c>
      <c r="N43" t="s">
        <v>21</v>
      </c>
      <c r="O43">
        <f t="shared" si="6"/>
        <v>1</v>
      </c>
      <c r="P43" t="s">
        <v>22</v>
      </c>
      <c r="Q43">
        <f t="shared" si="7"/>
        <v>2</v>
      </c>
      <c r="R43" t="s">
        <v>22</v>
      </c>
      <c r="S43">
        <f t="shared" si="8"/>
        <v>2</v>
      </c>
      <c r="T43" t="s">
        <v>21</v>
      </c>
      <c r="U43">
        <f t="shared" si="9"/>
        <v>1</v>
      </c>
      <c r="V43" t="s">
        <v>23</v>
      </c>
      <c r="W43">
        <f t="shared" si="10"/>
        <v>2</v>
      </c>
      <c r="X43" t="s">
        <v>21</v>
      </c>
      <c r="Y43">
        <f t="shared" si="11"/>
        <v>1</v>
      </c>
      <c r="Z43" t="s">
        <v>21</v>
      </c>
      <c r="AA43">
        <f t="shared" si="16"/>
        <v>1</v>
      </c>
      <c r="AB43" t="s">
        <v>22</v>
      </c>
      <c r="AC43">
        <f t="shared" si="12"/>
        <v>2</v>
      </c>
      <c r="AD43" t="s">
        <v>21</v>
      </c>
      <c r="AE43">
        <f t="shared" si="13"/>
        <v>1</v>
      </c>
      <c r="AF43" t="s">
        <v>22</v>
      </c>
      <c r="AG43">
        <f t="shared" si="14"/>
        <v>2</v>
      </c>
      <c r="AH43" t="s">
        <v>103</v>
      </c>
    </row>
    <row r="44" spans="1:34" x14ac:dyDescent="0.25">
      <c r="A44" t="s">
        <v>76</v>
      </c>
      <c r="B44">
        <v>2</v>
      </c>
      <c r="C44" t="str">
        <f t="shared" si="15"/>
        <v>Intervention</v>
      </c>
      <c r="D44">
        <v>74</v>
      </c>
      <c r="E44" t="s">
        <v>7</v>
      </c>
      <c r="F44">
        <f t="shared" si="2"/>
        <v>2</v>
      </c>
      <c r="G44" t="s">
        <v>8</v>
      </c>
      <c r="I44">
        <f t="shared" si="3"/>
        <v>1</v>
      </c>
      <c r="J44" t="s">
        <v>19</v>
      </c>
      <c r="K44">
        <f t="shared" si="4"/>
        <v>3</v>
      </c>
      <c r="L44" t="s">
        <v>93</v>
      </c>
      <c r="M44">
        <f t="shared" si="5"/>
        <v>2</v>
      </c>
      <c r="N44" t="s">
        <v>22</v>
      </c>
      <c r="O44">
        <f t="shared" si="6"/>
        <v>2</v>
      </c>
      <c r="P44" t="s">
        <v>22</v>
      </c>
      <c r="Q44">
        <f t="shared" si="7"/>
        <v>2</v>
      </c>
      <c r="R44" t="s">
        <v>21</v>
      </c>
      <c r="S44">
        <f t="shared" si="8"/>
        <v>1</v>
      </c>
      <c r="T44" t="s">
        <v>22</v>
      </c>
      <c r="U44">
        <f t="shared" si="9"/>
        <v>2</v>
      </c>
      <c r="V44" t="s">
        <v>23</v>
      </c>
      <c r="W44">
        <f t="shared" si="10"/>
        <v>2</v>
      </c>
      <c r="X44" t="s">
        <v>22</v>
      </c>
      <c r="Y44">
        <f t="shared" si="11"/>
        <v>2</v>
      </c>
      <c r="Z44" t="s">
        <v>22</v>
      </c>
      <c r="AA44">
        <f t="shared" si="16"/>
        <v>2</v>
      </c>
      <c r="AB44" t="s">
        <v>21</v>
      </c>
      <c r="AC44">
        <f t="shared" si="12"/>
        <v>1</v>
      </c>
      <c r="AD44" t="s">
        <v>21</v>
      </c>
      <c r="AE44">
        <f t="shared" si="13"/>
        <v>1</v>
      </c>
      <c r="AF44" t="s">
        <v>21</v>
      </c>
      <c r="AG44">
        <f t="shared" si="14"/>
        <v>1</v>
      </c>
      <c r="AH44" t="s">
        <v>135</v>
      </c>
    </row>
    <row r="45" spans="1:34" x14ac:dyDescent="0.25">
      <c r="A45" t="s">
        <v>32</v>
      </c>
      <c r="B45">
        <v>2</v>
      </c>
      <c r="C45" t="str">
        <f t="shared" si="15"/>
        <v>Intervention</v>
      </c>
      <c r="D45">
        <v>75</v>
      </c>
      <c r="E45" t="s">
        <v>7</v>
      </c>
      <c r="F45">
        <f t="shared" si="2"/>
        <v>2</v>
      </c>
      <c r="G45" t="s">
        <v>8</v>
      </c>
      <c r="I45">
        <f t="shared" si="3"/>
        <v>1</v>
      </c>
      <c r="J45" t="s">
        <v>19</v>
      </c>
      <c r="K45">
        <f t="shared" si="4"/>
        <v>3</v>
      </c>
      <c r="L45" t="s">
        <v>93</v>
      </c>
      <c r="M45">
        <f t="shared" si="5"/>
        <v>2</v>
      </c>
      <c r="N45" t="s">
        <v>22</v>
      </c>
      <c r="O45">
        <f t="shared" si="6"/>
        <v>2</v>
      </c>
      <c r="P45" t="s">
        <v>21</v>
      </c>
      <c r="Q45">
        <f t="shared" si="7"/>
        <v>1</v>
      </c>
      <c r="R45" t="s">
        <v>22</v>
      </c>
      <c r="S45">
        <f t="shared" si="8"/>
        <v>2</v>
      </c>
      <c r="T45" t="s">
        <v>22</v>
      </c>
      <c r="U45">
        <f t="shared" si="9"/>
        <v>2</v>
      </c>
      <c r="V45" t="s">
        <v>23</v>
      </c>
      <c r="W45">
        <f t="shared" si="10"/>
        <v>2</v>
      </c>
      <c r="X45" t="s">
        <v>21</v>
      </c>
      <c r="Y45">
        <f t="shared" si="11"/>
        <v>1</v>
      </c>
      <c r="Z45" t="s">
        <v>21</v>
      </c>
      <c r="AA45">
        <f t="shared" si="16"/>
        <v>1</v>
      </c>
      <c r="AB45" t="s">
        <v>21</v>
      </c>
      <c r="AC45">
        <f t="shared" si="12"/>
        <v>1</v>
      </c>
      <c r="AD45" t="s">
        <v>22</v>
      </c>
      <c r="AE45">
        <f t="shared" si="13"/>
        <v>2</v>
      </c>
      <c r="AF45" t="s">
        <v>21</v>
      </c>
      <c r="AG45">
        <f t="shared" si="14"/>
        <v>1</v>
      </c>
      <c r="AH45" t="s">
        <v>106</v>
      </c>
    </row>
    <row r="46" spans="1:34" x14ac:dyDescent="0.25">
      <c r="A46" t="s">
        <v>80</v>
      </c>
      <c r="B46">
        <v>1</v>
      </c>
      <c r="C46" t="str">
        <f t="shared" si="15"/>
        <v>Control</v>
      </c>
      <c r="D46">
        <v>81</v>
      </c>
      <c r="E46" t="s">
        <v>83</v>
      </c>
      <c r="F46">
        <f t="shared" si="2"/>
        <v>1</v>
      </c>
      <c r="G46" t="s">
        <v>8</v>
      </c>
      <c r="I46">
        <f t="shared" si="3"/>
        <v>1</v>
      </c>
      <c r="J46" t="s">
        <v>19</v>
      </c>
      <c r="K46">
        <f t="shared" si="4"/>
        <v>3</v>
      </c>
      <c r="L46" t="s">
        <v>20</v>
      </c>
      <c r="M46">
        <f t="shared" si="5"/>
        <v>1</v>
      </c>
      <c r="N46" t="s">
        <v>22</v>
      </c>
      <c r="O46">
        <f t="shared" si="6"/>
        <v>2</v>
      </c>
      <c r="P46" t="s">
        <v>22</v>
      </c>
      <c r="Q46">
        <f t="shared" si="7"/>
        <v>2</v>
      </c>
      <c r="R46" t="s">
        <v>22</v>
      </c>
      <c r="S46">
        <f t="shared" si="8"/>
        <v>2</v>
      </c>
      <c r="T46" t="s">
        <v>22</v>
      </c>
      <c r="U46">
        <f t="shared" si="9"/>
        <v>2</v>
      </c>
      <c r="V46" t="s">
        <v>23</v>
      </c>
      <c r="W46">
        <f t="shared" si="10"/>
        <v>2</v>
      </c>
      <c r="X46" t="s">
        <v>21</v>
      </c>
      <c r="Y46">
        <f t="shared" si="11"/>
        <v>1</v>
      </c>
      <c r="Z46" t="s">
        <v>22</v>
      </c>
      <c r="AA46">
        <f t="shared" si="16"/>
        <v>2</v>
      </c>
      <c r="AB46" t="s">
        <v>22</v>
      </c>
      <c r="AC46">
        <f t="shared" si="12"/>
        <v>2</v>
      </c>
      <c r="AD46" t="s">
        <v>21</v>
      </c>
      <c r="AE46">
        <f t="shared" si="13"/>
        <v>1</v>
      </c>
      <c r="AF46" t="s">
        <v>22</v>
      </c>
      <c r="AG46">
        <f t="shared" si="14"/>
        <v>2</v>
      </c>
      <c r="AH46" t="s">
        <v>137</v>
      </c>
    </row>
    <row r="47" spans="1:34" x14ac:dyDescent="0.25">
      <c r="A47" t="s">
        <v>45</v>
      </c>
      <c r="B47">
        <v>1</v>
      </c>
      <c r="C47" t="str">
        <f t="shared" si="15"/>
        <v>Control</v>
      </c>
      <c r="D47">
        <v>78</v>
      </c>
      <c r="E47" t="s">
        <v>7</v>
      </c>
      <c r="F47">
        <f t="shared" si="2"/>
        <v>2</v>
      </c>
      <c r="G47" t="s">
        <v>8</v>
      </c>
      <c r="I47">
        <f t="shared" si="3"/>
        <v>1</v>
      </c>
      <c r="J47" t="s">
        <v>19</v>
      </c>
      <c r="K47">
        <f t="shared" si="4"/>
        <v>3</v>
      </c>
      <c r="L47" t="s">
        <v>20</v>
      </c>
      <c r="M47">
        <f t="shared" si="5"/>
        <v>1</v>
      </c>
      <c r="N47" t="s">
        <v>21</v>
      </c>
      <c r="O47">
        <f t="shared" si="6"/>
        <v>1</v>
      </c>
      <c r="P47" t="s">
        <v>22</v>
      </c>
      <c r="Q47">
        <f t="shared" si="7"/>
        <v>2</v>
      </c>
      <c r="R47" t="s">
        <v>22</v>
      </c>
      <c r="S47">
        <f t="shared" si="8"/>
        <v>2</v>
      </c>
      <c r="T47" t="s">
        <v>21</v>
      </c>
      <c r="U47">
        <f t="shared" si="9"/>
        <v>1</v>
      </c>
      <c r="V47" t="s">
        <v>23</v>
      </c>
      <c r="W47">
        <f t="shared" si="10"/>
        <v>2</v>
      </c>
      <c r="X47" t="s">
        <v>22</v>
      </c>
      <c r="Y47">
        <f t="shared" si="11"/>
        <v>2</v>
      </c>
      <c r="Z47" t="s">
        <v>21</v>
      </c>
      <c r="AA47">
        <f t="shared" si="16"/>
        <v>1</v>
      </c>
      <c r="AB47" t="s">
        <v>22</v>
      </c>
      <c r="AC47">
        <f t="shared" si="12"/>
        <v>2</v>
      </c>
      <c r="AD47" t="s">
        <v>22</v>
      </c>
      <c r="AE47">
        <f t="shared" si="13"/>
        <v>2</v>
      </c>
      <c r="AF47" t="s">
        <v>21</v>
      </c>
      <c r="AG47">
        <f t="shared" si="14"/>
        <v>1</v>
      </c>
    </row>
    <row r="48" spans="1:34" x14ac:dyDescent="0.25">
      <c r="A48" t="s">
        <v>30</v>
      </c>
      <c r="B48">
        <v>2</v>
      </c>
      <c r="C48" t="str">
        <f t="shared" si="15"/>
        <v>Intervention</v>
      </c>
      <c r="D48">
        <v>82</v>
      </c>
      <c r="E48" t="s">
        <v>7</v>
      </c>
      <c r="F48">
        <f t="shared" si="2"/>
        <v>2</v>
      </c>
      <c r="G48" t="s">
        <v>8</v>
      </c>
      <c r="I48">
        <f t="shared" si="3"/>
        <v>1</v>
      </c>
      <c r="J48" t="s">
        <v>19</v>
      </c>
      <c r="K48">
        <f t="shared" si="4"/>
        <v>3</v>
      </c>
      <c r="L48" t="s">
        <v>93</v>
      </c>
      <c r="M48">
        <f t="shared" si="5"/>
        <v>2</v>
      </c>
      <c r="N48" t="s">
        <v>21</v>
      </c>
      <c r="O48">
        <f t="shared" si="6"/>
        <v>1</v>
      </c>
      <c r="P48" t="s">
        <v>22</v>
      </c>
      <c r="Q48">
        <f t="shared" si="7"/>
        <v>2</v>
      </c>
      <c r="R48" t="s">
        <v>21</v>
      </c>
      <c r="S48">
        <f t="shared" si="8"/>
        <v>1</v>
      </c>
      <c r="T48" t="s">
        <v>22</v>
      </c>
      <c r="U48">
        <f t="shared" si="9"/>
        <v>2</v>
      </c>
      <c r="V48" t="s">
        <v>23</v>
      </c>
      <c r="W48">
        <f t="shared" si="10"/>
        <v>2</v>
      </c>
      <c r="X48" t="s">
        <v>21</v>
      </c>
      <c r="Y48">
        <f t="shared" si="11"/>
        <v>1</v>
      </c>
      <c r="Z48" t="s">
        <v>21</v>
      </c>
      <c r="AA48">
        <f t="shared" si="16"/>
        <v>1</v>
      </c>
      <c r="AB48" t="s">
        <v>22</v>
      </c>
      <c r="AC48">
        <f t="shared" si="12"/>
        <v>2</v>
      </c>
      <c r="AD48" t="s">
        <v>22</v>
      </c>
      <c r="AE48">
        <f t="shared" si="13"/>
        <v>2</v>
      </c>
      <c r="AF48" t="s">
        <v>21</v>
      </c>
      <c r="AG48">
        <f t="shared" si="14"/>
        <v>1</v>
      </c>
      <c r="AH48" t="s">
        <v>104</v>
      </c>
    </row>
    <row r="49" spans="1:34" x14ac:dyDescent="0.25">
      <c r="A49" t="s">
        <v>27</v>
      </c>
      <c r="B49">
        <v>2</v>
      </c>
      <c r="C49" t="str">
        <f t="shared" si="15"/>
        <v>Intervention</v>
      </c>
      <c r="D49">
        <v>84</v>
      </c>
      <c r="E49" t="s">
        <v>7</v>
      </c>
      <c r="F49">
        <f t="shared" si="2"/>
        <v>2</v>
      </c>
      <c r="G49" t="s">
        <v>8</v>
      </c>
      <c r="I49">
        <f t="shared" si="3"/>
        <v>1</v>
      </c>
      <c r="J49" t="s">
        <v>19</v>
      </c>
      <c r="K49">
        <f t="shared" si="4"/>
        <v>3</v>
      </c>
      <c r="L49" t="s">
        <v>20</v>
      </c>
      <c r="M49">
        <f t="shared" si="5"/>
        <v>1</v>
      </c>
      <c r="N49" t="s">
        <v>22</v>
      </c>
      <c r="O49">
        <f t="shared" si="6"/>
        <v>2</v>
      </c>
      <c r="P49" t="s">
        <v>22</v>
      </c>
      <c r="Q49">
        <f t="shared" si="7"/>
        <v>2</v>
      </c>
      <c r="R49" t="s">
        <v>22</v>
      </c>
      <c r="S49">
        <f t="shared" si="8"/>
        <v>2</v>
      </c>
      <c r="T49" t="s">
        <v>21</v>
      </c>
      <c r="U49">
        <f t="shared" si="9"/>
        <v>1</v>
      </c>
      <c r="V49" t="s">
        <v>23</v>
      </c>
      <c r="W49">
        <f t="shared" si="10"/>
        <v>2</v>
      </c>
      <c r="X49" t="s">
        <v>22</v>
      </c>
      <c r="Y49">
        <f t="shared" si="11"/>
        <v>2</v>
      </c>
      <c r="Z49" t="s">
        <v>21</v>
      </c>
      <c r="AA49">
        <f t="shared" si="16"/>
        <v>1</v>
      </c>
      <c r="AB49" t="s">
        <v>22</v>
      </c>
      <c r="AC49">
        <f t="shared" si="12"/>
        <v>2</v>
      </c>
      <c r="AD49" t="s">
        <v>21</v>
      </c>
      <c r="AE49">
        <f t="shared" si="13"/>
        <v>1</v>
      </c>
      <c r="AF49" t="s">
        <v>22</v>
      </c>
      <c r="AG49">
        <f t="shared" si="14"/>
        <v>2</v>
      </c>
      <c r="AH49" t="s">
        <v>102</v>
      </c>
    </row>
    <row r="50" spans="1:34" x14ac:dyDescent="0.25">
      <c r="A50" t="s">
        <v>81</v>
      </c>
      <c r="B50">
        <v>1</v>
      </c>
      <c r="C50" t="str">
        <f t="shared" si="15"/>
        <v>Control</v>
      </c>
      <c r="D50">
        <v>76</v>
      </c>
      <c r="E50" t="s">
        <v>7</v>
      </c>
      <c r="F50">
        <f t="shared" si="2"/>
        <v>2</v>
      </c>
      <c r="G50" t="s">
        <v>8</v>
      </c>
      <c r="I50">
        <f t="shared" si="3"/>
        <v>1</v>
      </c>
      <c r="J50" t="s">
        <v>19</v>
      </c>
      <c r="K50">
        <f t="shared" si="4"/>
        <v>3</v>
      </c>
      <c r="L50" t="s">
        <v>20</v>
      </c>
      <c r="M50">
        <f t="shared" si="5"/>
        <v>1</v>
      </c>
      <c r="N50" t="s">
        <v>21</v>
      </c>
      <c r="O50">
        <f t="shared" si="6"/>
        <v>1</v>
      </c>
      <c r="P50" t="s">
        <v>22</v>
      </c>
      <c r="Q50">
        <f t="shared" si="7"/>
        <v>2</v>
      </c>
      <c r="R50" t="s">
        <v>21</v>
      </c>
      <c r="S50">
        <f t="shared" si="8"/>
        <v>1</v>
      </c>
      <c r="T50" t="s">
        <v>22</v>
      </c>
      <c r="U50">
        <f t="shared" si="9"/>
        <v>2</v>
      </c>
      <c r="V50" t="s">
        <v>23</v>
      </c>
      <c r="W50">
        <f t="shared" si="10"/>
        <v>2</v>
      </c>
      <c r="X50" t="s">
        <v>22</v>
      </c>
      <c r="Y50">
        <f t="shared" si="11"/>
        <v>2</v>
      </c>
      <c r="Z50" t="s">
        <v>21</v>
      </c>
      <c r="AA50">
        <f t="shared" si="16"/>
        <v>1</v>
      </c>
      <c r="AB50" t="s">
        <v>21</v>
      </c>
      <c r="AC50">
        <f t="shared" si="12"/>
        <v>1</v>
      </c>
      <c r="AD50" t="s">
        <v>22</v>
      </c>
      <c r="AE50">
        <f t="shared" si="13"/>
        <v>2</v>
      </c>
      <c r="AF50" t="s">
        <v>21</v>
      </c>
      <c r="AG50">
        <f t="shared" si="14"/>
        <v>1</v>
      </c>
      <c r="AH50" t="s">
        <v>138</v>
      </c>
    </row>
    <row r="51" spans="1:34" x14ac:dyDescent="0.25">
      <c r="A51" t="s">
        <v>6</v>
      </c>
      <c r="B51">
        <v>1</v>
      </c>
      <c r="C51" t="str">
        <f t="shared" si="15"/>
        <v>Control</v>
      </c>
      <c r="D51">
        <v>67</v>
      </c>
      <c r="E51" t="s">
        <v>7</v>
      </c>
      <c r="F51">
        <f t="shared" si="2"/>
        <v>2</v>
      </c>
      <c r="G51" t="s">
        <v>8</v>
      </c>
      <c r="I51">
        <f t="shared" si="3"/>
        <v>1</v>
      </c>
      <c r="J51" t="s">
        <v>19</v>
      </c>
      <c r="K51">
        <f t="shared" si="4"/>
        <v>3</v>
      </c>
      <c r="L51" t="s">
        <v>20</v>
      </c>
      <c r="M51">
        <f t="shared" si="5"/>
        <v>1</v>
      </c>
      <c r="N51" t="s">
        <v>21</v>
      </c>
      <c r="O51">
        <f t="shared" si="6"/>
        <v>1</v>
      </c>
      <c r="P51" t="s">
        <v>22</v>
      </c>
      <c r="Q51">
        <f t="shared" si="7"/>
        <v>2</v>
      </c>
      <c r="R51" t="s">
        <v>22</v>
      </c>
      <c r="S51">
        <f t="shared" si="8"/>
        <v>2</v>
      </c>
      <c r="T51" t="s">
        <v>21</v>
      </c>
      <c r="U51">
        <f t="shared" si="9"/>
        <v>1</v>
      </c>
      <c r="V51" t="s">
        <v>23</v>
      </c>
      <c r="W51">
        <f t="shared" si="10"/>
        <v>2</v>
      </c>
      <c r="X51" t="s">
        <v>21</v>
      </c>
      <c r="Y51">
        <f t="shared" si="11"/>
        <v>1</v>
      </c>
      <c r="Z51" t="s">
        <v>21</v>
      </c>
      <c r="AA51">
        <f t="shared" si="16"/>
        <v>1</v>
      </c>
      <c r="AB51" t="s">
        <v>21</v>
      </c>
      <c r="AC51">
        <f t="shared" si="12"/>
        <v>1</v>
      </c>
      <c r="AD51" t="s">
        <v>21</v>
      </c>
      <c r="AE51">
        <f t="shared" si="13"/>
        <v>1</v>
      </c>
      <c r="AF51" t="s">
        <v>21</v>
      </c>
      <c r="AG51">
        <f t="shared" si="14"/>
        <v>1</v>
      </c>
      <c r="AH51" t="s">
        <v>24</v>
      </c>
    </row>
    <row r="52" spans="1:34" x14ac:dyDescent="0.25">
      <c r="A52" t="s">
        <v>51</v>
      </c>
      <c r="B52">
        <v>2</v>
      </c>
      <c r="C52" t="str">
        <f t="shared" si="15"/>
        <v>Intervention</v>
      </c>
      <c r="D52">
        <v>91</v>
      </c>
      <c r="E52" t="s">
        <v>83</v>
      </c>
      <c r="F52">
        <f t="shared" si="2"/>
        <v>1</v>
      </c>
      <c r="G52" t="s">
        <v>8</v>
      </c>
      <c r="I52">
        <f t="shared" si="3"/>
        <v>1</v>
      </c>
      <c r="J52" t="s">
        <v>19</v>
      </c>
      <c r="K52">
        <f t="shared" si="4"/>
        <v>3</v>
      </c>
      <c r="L52" t="s">
        <v>95</v>
      </c>
      <c r="M52">
        <f t="shared" si="5"/>
        <v>3</v>
      </c>
      <c r="N52" t="s">
        <v>22</v>
      </c>
      <c r="O52">
        <f t="shared" si="6"/>
        <v>2</v>
      </c>
      <c r="P52" t="s">
        <v>22</v>
      </c>
      <c r="Q52">
        <f t="shared" si="7"/>
        <v>2</v>
      </c>
      <c r="R52" t="s">
        <v>21</v>
      </c>
      <c r="S52">
        <f t="shared" si="8"/>
        <v>1</v>
      </c>
      <c r="T52" t="s">
        <v>21</v>
      </c>
      <c r="U52">
        <f t="shared" si="9"/>
        <v>1</v>
      </c>
      <c r="V52" t="s">
        <v>23</v>
      </c>
      <c r="W52">
        <f t="shared" si="10"/>
        <v>2</v>
      </c>
      <c r="X52" t="s">
        <v>21</v>
      </c>
      <c r="Y52">
        <f t="shared" si="11"/>
        <v>1</v>
      </c>
      <c r="Z52" t="s">
        <v>21</v>
      </c>
      <c r="AA52">
        <f t="shared" si="16"/>
        <v>1</v>
      </c>
      <c r="AB52" t="s">
        <v>22</v>
      </c>
      <c r="AC52">
        <f t="shared" si="12"/>
        <v>2</v>
      </c>
      <c r="AD52" t="s">
        <v>21</v>
      </c>
      <c r="AE52">
        <f t="shared" si="13"/>
        <v>1</v>
      </c>
      <c r="AF52" t="s">
        <v>22</v>
      </c>
      <c r="AG52">
        <f t="shared" si="14"/>
        <v>2</v>
      </c>
      <c r="AH52" t="s">
        <v>117</v>
      </c>
    </row>
    <row r="53" spans="1:34" x14ac:dyDescent="0.25">
      <c r="A53" t="s">
        <v>48</v>
      </c>
      <c r="B53">
        <v>2</v>
      </c>
      <c r="C53" t="str">
        <f t="shared" si="15"/>
        <v>Intervention</v>
      </c>
      <c r="D53">
        <v>76</v>
      </c>
      <c r="E53" t="s">
        <v>7</v>
      </c>
      <c r="F53">
        <f t="shared" si="2"/>
        <v>2</v>
      </c>
      <c r="G53" t="s">
        <v>8</v>
      </c>
      <c r="I53">
        <f t="shared" si="3"/>
        <v>1</v>
      </c>
      <c r="J53" t="s">
        <v>19</v>
      </c>
      <c r="K53">
        <f t="shared" si="4"/>
        <v>3</v>
      </c>
      <c r="L53" t="s">
        <v>93</v>
      </c>
      <c r="M53">
        <f t="shared" si="5"/>
        <v>2</v>
      </c>
      <c r="N53" t="s">
        <v>21</v>
      </c>
      <c r="O53">
        <f t="shared" si="6"/>
        <v>1</v>
      </c>
      <c r="P53" t="s">
        <v>22</v>
      </c>
      <c r="Q53">
        <f t="shared" si="7"/>
        <v>2</v>
      </c>
      <c r="R53" t="s">
        <v>22</v>
      </c>
      <c r="S53">
        <f t="shared" si="8"/>
        <v>2</v>
      </c>
      <c r="T53" t="s">
        <v>21</v>
      </c>
      <c r="U53">
        <f t="shared" si="9"/>
        <v>1</v>
      </c>
      <c r="V53" t="s">
        <v>23</v>
      </c>
      <c r="W53">
        <f t="shared" si="10"/>
        <v>2</v>
      </c>
      <c r="X53" t="s">
        <v>21</v>
      </c>
      <c r="Y53">
        <f t="shared" si="11"/>
        <v>1</v>
      </c>
      <c r="Z53" t="s">
        <v>21</v>
      </c>
      <c r="AA53">
        <f t="shared" si="16"/>
        <v>1</v>
      </c>
      <c r="AB53" t="s">
        <v>21</v>
      </c>
      <c r="AC53">
        <f t="shared" si="12"/>
        <v>1</v>
      </c>
      <c r="AD53" t="s">
        <v>21</v>
      </c>
      <c r="AE53">
        <f t="shared" si="13"/>
        <v>1</v>
      </c>
      <c r="AF53" t="s">
        <v>22</v>
      </c>
      <c r="AG53">
        <f t="shared" si="14"/>
        <v>2</v>
      </c>
    </row>
    <row r="54" spans="1:34" x14ac:dyDescent="0.25">
      <c r="A54" t="s">
        <v>33</v>
      </c>
      <c r="B54">
        <v>2</v>
      </c>
      <c r="C54" t="str">
        <f t="shared" si="15"/>
        <v>Intervention</v>
      </c>
      <c r="D54">
        <v>83</v>
      </c>
      <c r="E54" t="s">
        <v>83</v>
      </c>
      <c r="F54">
        <f t="shared" si="2"/>
        <v>1</v>
      </c>
      <c r="G54" t="s">
        <v>85</v>
      </c>
      <c r="I54">
        <f t="shared" si="3"/>
        <v>3</v>
      </c>
      <c r="J54" t="s">
        <v>19</v>
      </c>
      <c r="K54">
        <f t="shared" si="4"/>
        <v>3</v>
      </c>
      <c r="L54" t="s">
        <v>20</v>
      </c>
      <c r="M54">
        <f t="shared" si="5"/>
        <v>1</v>
      </c>
      <c r="N54" t="s">
        <v>22</v>
      </c>
      <c r="O54">
        <f t="shared" si="6"/>
        <v>2</v>
      </c>
      <c r="P54" t="s">
        <v>22</v>
      </c>
      <c r="Q54">
        <f t="shared" si="7"/>
        <v>2</v>
      </c>
      <c r="R54" t="s">
        <v>22</v>
      </c>
      <c r="S54">
        <f t="shared" si="8"/>
        <v>2</v>
      </c>
      <c r="T54" t="s">
        <v>21</v>
      </c>
      <c r="U54">
        <f t="shared" si="9"/>
        <v>1</v>
      </c>
      <c r="V54" t="s">
        <v>23</v>
      </c>
      <c r="W54">
        <f t="shared" si="10"/>
        <v>2</v>
      </c>
      <c r="X54" t="s">
        <v>21</v>
      </c>
      <c r="Y54">
        <f t="shared" si="11"/>
        <v>1</v>
      </c>
      <c r="Z54" t="s">
        <v>21</v>
      </c>
      <c r="AA54">
        <f t="shared" si="16"/>
        <v>1</v>
      </c>
      <c r="AB54" t="s">
        <v>21</v>
      </c>
      <c r="AC54">
        <f t="shared" si="12"/>
        <v>1</v>
      </c>
      <c r="AD54" t="s">
        <v>22</v>
      </c>
      <c r="AE54">
        <f t="shared" si="13"/>
        <v>2</v>
      </c>
      <c r="AF54" t="s">
        <v>21</v>
      </c>
      <c r="AG54">
        <f t="shared" si="14"/>
        <v>1</v>
      </c>
    </row>
    <row r="55" spans="1:34" x14ac:dyDescent="0.25">
      <c r="A55" t="s">
        <v>28</v>
      </c>
      <c r="B55">
        <v>2</v>
      </c>
      <c r="C55" t="str">
        <f t="shared" si="15"/>
        <v>Intervention</v>
      </c>
      <c r="D55">
        <v>65</v>
      </c>
      <c r="E55" t="s">
        <v>7</v>
      </c>
      <c r="F55">
        <f t="shared" si="2"/>
        <v>2</v>
      </c>
      <c r="G55" t="s">
        <v>84</v>
      </c>
      <c r="I55">
        <f t="shared" si="3"/>
        <v>2</v>
      </c>
      <c r="J55" t="s">
        <v>89</v>
      </c>
      <c r="K55">
        <f t="shared" si="4"/>
        <v>2</v>
      </c>
      <c r="L55" t="s">
        <v>93</v>
      </c>
      <c r="M55">
        <f t="shared" si="5"/>
        <v>2</v>
      </c>
      <c r="N55" t="s">
        <v>22</v>
      </c>
      <c r="O55">
        <f t="shared" si="6"/>
        <v>2</v>
      </c>
      <c r="P55" t="s">
        <v>22</v>
      </c>
      <c r="Q55">
        <f t="shared" si="7"/>
        <v>2</v>
      </c>
      <c r="R55" t="s">
        <v>21</v>
      </c>
      <c r="S55">
        <f t="shared" si="8"/>
        <v>1</v>
      </c>
      <c r="T55" t="s">
        <v>21</v>
      </c>
      <c r="U55">
        <f t="shared" si="9"/>
        <v>1</v>
      </c>
      <c r="V55" t="s">
        <v>23</v>
      </c>
      <c r="W55">
        <f t="shared" si="10"/>
        <v>2</v>
      </c>
      <c r="X55" t="s">
        <v>21</v>
      </c>
      <c r="Y55">
        <f t="shared" si="11"/>
        <v>1</v>
      </c>
      <c r="Z55" t="s">
        <v>21</v>
      </c>
      <c r="AA55">
        <f t="shared" si="16"/>
        <v>1</v>
      </c>
      <c r="AB55" t="s">
        <v>21</v>
      </c>
      <c r="AC55">
        <f t="shared" si="12"/>
        <v>1</v>
      </c>
      <c r="AD55" t="s">
        <v>21</v>
      </c>
      <c r="AE55">
        <f t="shared" si="13"/>
        <v>1</v>
      </c>
      <c r="AF55" t="s">
        <v>21</v>
      </c>
      <c r="AG55">
        <f t="shared" si="14"/>
        <v>1</v>
      </c>
    </row>
    <row r="56" spans="1:34" x14ac:dyDescent="0.25">
      <c r="A56" t="s">
        <v>58</v>
      </c>
      <c r="B56">
        <v>1</v>
      </c>
      <c r="C56" t="str">
        <f t="shared" si="15"/>
        <v>Control</v>
      </c>
      <c r="D56">
        <v>70</v>
      </c>
      <c r="E56" t="s">
        <v>7</v>
      </c>
      <c r="F56">
        <f t="shared" si="2"/>
        <v>2</v>
      </c>
      <c r="G56" t="s">
        <v>8</v>
      </c>
      <c r="I56">
        <f t="shared" si="3"/>
        <v>1</v>
      </c>
      <c r="J56" t="s">
        <v>19</v>
      </c>
      <c r="K56">
        <f t="shared" si="4"/>
        <v>3</v>
      </c>
      <c r="L56" t="s">
        <v>20</v>
      </c>
      <c r="M56">
        <f t="shared" si="5"/>
        <v>1</v>
      </c>
      <c r="N56" t="s">
        <v>22</v>
      </c>
      <c r="O56">
        <f t="shared" si="6"/>
        <v>2</v>
      </c>
      <c r="P56" t="s">
        <v>22</v>
      </c>
      <c r="Q56">
        <f t="shared" si="7"/>
        <v>2</v>
      </c>
      <c r="R56" t="s">
        <v>22</v>
      </c>
      <c r="S56">
        <f t="shared" si="8"/>
        <v>2</v>
      </c>
      <c r="T56" t="s">
        <v>22</v>
      </c>
      <c r="U56">
        <f t="shared" si="9"/>
        <v>2</v>
      </c>
      <c r="V56" t="s">
        <v>23</v>
      </c>
      <c r="W56">
        <f t="shared" si="10"/>
        <v>2</v>
      </c>
      <c r="X56" t="s">
        <v>21</v>
      </c>
      <c r="Y56">
        <f t="shared" si="11"/>
        <v>1</v>
      </c>
      <c r="Z56" t="s">
        <v>21</v>
      </c>
      <c r="AA56">
        <f t="shared" si="16"/>
        <v>1</v>
      </c>
      <c r="AB56" t="s">
        <v>21</v>
      </c>
      <c r="AC56">
        <f t="shared" si="12"/>
        <v>1</v>
      </c>
      <c r="AD56" t="s">
        <v>22</v>
      </c>
      <c r="AE56">
        <f t="shared" si="13"/>
        <v>2</v>
      </c>
      <c r="AF56" t="s">
        <v>21</v>
      </c>
      <c r="AG56">
        <f t="shared" si="14"/>
        <v>1</v>
      </c>
      <c r="AH56" t="s">
        <v>120</v>
      </c>
    </row>
    <row r="57" spans="1:34" x14ac:dyDescent="0.25">
      <c r="A57" t="s">
        <v>52</v>
      </c>
      <c r="B57">
        <v>2</v>
      </c>
      <c r="C57" t="str">
        <f t="shared" si="15"/>
        <v>Intervention</v>
      </c>
      <c r="D57">
        <v>81</v>
      </c>
      <c r="E57" t="s">
        <v>7</v>
      </c>
      <c r="F57">
        <f t="shared" si="2"/>
        <v>2</v>
      </c>
      <c r="G57" t="s">
        <v>8</v>
      </c>
      <c r="I57">
        <f t="shared" si="3"/>
        <v>1</v>
      </c>
      <c r="J57" t="s">
        <v>90</v>
      </c>
      <c r="K57">
        <f t="shared" si="4"/>
        <v>5</v>
      </c>
      <c r="L57" t="s">
        <v>93</v>
      </c>
      <c r="M57">
        <f t="shared" si="5"/>
        <v>2</v>
      </c>
      <c r="N57" t="s">
        <v>22</v>
      </c>
      <c r="O57">
        <f t="shared" si="6"/>
        <v>2</v>
      </c>
      <c r="P57" t="s">
        <v>22</v>
      </c>
      <c r="Q57">
        <f t="shared" si="7"/>
        <v>2</v>
      </c>
      <c r="R57" t="s">
        <v>21</v>
      </c>
      <c r="S57">
        <f t="shared" si="8"/>
        <v>1</v>
      </c>
      <c r="T57" t="s">
        <v>21</v>
      </c>
      <c r="U57">
        <f t="shared" si="9"/>
        <v>1</v>
      </c>
      <c r="V57" t="s">
        <v>23</v>
      </c>
      <c r="W57">
        <f t="shared" si="10"/>
        <v>2</v>
      </c>
      <c r="X57" t="s">
        <v>21</v>
      </c>
      <c r="Y57">
        <f t="shared" si="11"/>
        <v>1</v>
      </c>
      <c r="Z57" t="s">
        <v>21</v>
      </c>
      <c r="AA57">
        <f t="shared" si="16"/>
        <v>1</v>
      </c>
      <c r="AB57" t="s">
        <v>21</v>
      </c>
      <c r="AC57">
        <f t="shared" si="12"/>
        <v>1</v>
      </c>
      <c r="AD57" t="s">
        <v>21</v>
      </c>
      <c r="AE57">
        <f t="shared" si="13"/>
        <v>1</v>
      </c>
      <c r="AF57" t="s">
        <v>21</v>
      </c>
      <c r="AG57">
        <f t="shared" si="14"/>
        <v>1</v>
      </c>
    </row>
    <row r="58" spans="1:34" x14ac:dyDescent="0.25">
      <c r="A58" t="s">
        <v>56</v>
      </c>
      <c r="B58">
        <v>1</v>
      </c>
      <c r="C58" t="str">
        <f t="shared" si="15"/>
        <v>Control</v>
      </c>
      <c r="D58">
        <v>79</v>
      </c>
      <c r="E58" t="s">
        <v>83</v>
      </c>
      <c r="F58">
        <f t="shared" si="2"/>
        <v>1</v>
      </c>
      <c r="G58" t="s">
        <v>8</v>
      </c>
      <c r="I58">
        <f t="shared" si="3"/>
        <v>1</v>
      </c>
      <c r="J58" t="s">
        <v>19</v>
      </c>
      <c r="K58">
        <f t="shared" si="4"/>
        <v>3</v>
      </c>
      <c r="L58" t="s">
        <v>95</v>
      </c>
      <c r="M58">
        <f t="shared" si="5"/>
        <v>3</v>
      </c>
      <c r="N58" t="s">
        <v>21</v>
      </c>
      <c r="O58">
        <f t="shared" si="6"/>
        <v>1</v>
      </c>
      <c r="P58" t="s">
        <v>22</v>
      </c>
      <c r="Q58">
        <f t="shared" si="7"/>
        <v>2</v>
      </c>
      <c r="R58" t="s">
        <v>21</v>
      </c>
      <c r="S58">
        <f t="shared" si="8"/>
        <v>1</v>
      </c>
      <c r="T58" t="s">
        <v>21</v>
      </c>
      <c r="U58">
        <f t="shared" si="9"/>
        <v>1</v>
      </c>
      <c r="V58" t="s">
        <v>23</v>
      </c>
      <c r="W58">
        <f t="shared" si="10"/>
        <v>2</v>
      </c>
      <c r="X58" t="s">
        <v>21</v>
      </c>
      <c r="Y58">
        <f t="shared" si="11"/>
        <v>1</v>
      </c>
      <c r="Z58" t="s">
        <v>22</v>
      </c>
      <c r="AA58">
        <f t="shared" si="16"/>
        <v>2</v>
      </c>
      <c r="AB58" t="s">
        <v>21</v>
      </c>
      <c r="AC58">
        <f t="shared" si="12"/>
        <v>1</v>
      </c>
      <c r="AD58" t="s">
        <v>22</v>
      </c>
      <c r="AE58">
        <f t="shared" si="13"/>
        <v>2</v>
      </c>
      <c r="AF58" t="s">
        <v>21</v>
      </c>
      <c r="AG58">
        <f t="shared" si="14"/>
        <v>1</v>
      </c>
    </row>
    <row r="59" spans="1:34" x14ac:dyDescent="0.25">
      <c r="A59" t="s">
        <v>54</v>
      </c>
      <c r="B59">
        <v>2</v>
      </c>
      <c r="C59" t="str">
        <f t="shared" si="15"/>
        <v>Intervention</v>
      </c>
      <c r="D59">
        <v>86</v>
      </c>
      <c r="E59" t="s">
        <v>7</v>
      </c>
      <c r="F59">
        <f t="shared" si="2"/>
        <v>2</v>
      </c>
      <c r="G59" t="s">
        <v>8</v>
      </c>
      <c r="I59">
        <f t="shared" si="3"/>
        <v>1</v>
      </c>
      <c r="J59" t="s">
        <v>19</v>
      </c>
      <c r="K59">
        <f t="shared" si="4"/>
        <v>3</v>
      </c>
      <c r="L59" t="s">
        <v>93</v>
      </c>
      <c r="M59">
        <f t="shared" si="5"/>
        <v>2</v>
      </c>
      <c r="N59" t="s">
        <v>22</v>
      </c>
      <c r="O59">
        <f t="shared" si="6"/>
        <v>2</v>
      </c>
      <c r="P59" t="s">
        <v>22</v>
      </c>
      <c r="Q59">
        <f t="shared" si="7"/>
        <v>2</v>
      </c>
      <c r="R59" t="s">
        <v>21</v>
      </c>
      <c r="S59">
        <f t="shared" si="8"/>
        <v>1</v>
      </c>
      <c r="T59" t="s">
        <v>22</v>
      </c>
      <c r="U59">
        <f t="shared" si="9"/>
        <v>2</v>
      </c>
      <c r="V59" t="s">
        <v>23</v>
      </c>
      <c r="W59">
        <f t="shared" si="10"/>
        <v>2</v>
      </c>
      <c r="X59" t="s">
        <v>21</v>
      </c>
      <c r="Y59">
        <f t="shared" si="11"/>
        <v>1</v>
      </c>
      <c r="Z59" t="s">
        <v>21</v>
      </c>
      <c r="AA59">
        <f t="shared" si="16"/>
        <v>1</v>
      </c>
      <c r="AB59" t="s">
        <v>22</v>
      </c>
      <c r="AC59">
        <f t="shared" si="12"/>
        <v>2</v>
      </c>
      <c r="AD59" t="s">
        <v>22</v>
      </c>
      <c r="AE59">
        <f t="shared" si="13"/>
        <v>2</v>
      </c>
      <c r="AF59" t="s">
        <v>21</v>
      </c>
      <c r="AG59">
        <f t="shared" si="14"/>
        <v>1</v>
      </c>
    </row>
    <row r="60" spans="1:34" x14ac:dyDescent="0.25">
      <c r="A60" t="s">
        <v>141</v>
      </c>
      <c r="B60">
        <v>1</v>
      </c>
      <c r="C60" t="str">
        <f t="shared" si="15"/>
        <v>Control</v>
      </c>
      <c r="D60">
        <v>69</v>
      </c>
      <c r="E60" t="s">
        <v>7</v>
      </c>
      <c r="F60">
        <f t="shared" si="2"/>
        <v>2</v>
      </c>
      <c r="G60" t="s">
        <v>8</v>
      </c>
      <c r="I60">
        <f t="shared" si="3"/>
        <v>1</v>
      </c>
      <c r="J60" t="s">
        <v>19</v>
      </c>
      <c r="K60">
        <f t="shared" si="4"/>
        <v>3</v>
      </c>
      <c r="L60" t="s">
        <v>20</v>
      </c>
      <c r="M60">
        <f t="shared" si="5"/>
        <v>1</v>
      </c>
      <c r="N60" t="s">
        <v>21</v>
      </c>
      <c r="O60">
        <f t="shared" si="6"/>
        <v>1</v>
      </c>
      <c r="P60" t="s">
        <v>22</v>
      </c>
      <c r="Q60">
        <f t="shared" si="7"/>
        <v>2</v>
      </c>
      <c r="R60" t="s">
        <v>22</v>
      </c>
      <c r="S60">
        <f t="shared" si="8"/>
        <v>2</v>
      </c>
      <c r="T60" t="s">
        <v>22</v>
      </c>
      <c r="U60">
        <f t="shared" si="9"/>
        <v>2</v>
      </c>
      <c r="V60" t="s">
        <v>23</v>
      </c>
      <c r="W60">
        <f t="shared" si="10"/>
        <v>2</v>
      </c>
      <c r="X60" t="s">
        <v>21</v>
      </c>
      <c r="Y60">
        <f t="shared" si="11"/>
        <v>1</v>
      </c>
      <c r="Z60" t="s">
        <v>21</v>
      </c>
      <c r="AA60">
        <f t="shared" si="16"/>
        <v>1</v>
      </c>
      <c r="AB60" t="s">
        <v>21</v>
      </c>
      <c r="AC60">
        <f t="shared" si="12"/>
        <v>1</v>
      </c>
      <c r="AD60" t="s">
        <v>22</v>
      </c>
      <c r="AE60">
        <f t="shared" si="13"/>
        <v>2</v>
      </c>
      <c r="AF60" t="s">
        <v>21</v>
      </c>
      <c r="AG60">
        <f t="shared" si="14"/>
        <v>1</v>
      </c>
      <c r="AH60" t="s">
        <v>142</v>
      </c>
    </row>
    <row r="61" spans="1:34" x14ac:dyDescent="0.25">
      <c r="A61" t="s">
        <v>82</v>
      </c>
      <c r="B61">
        <v>1</v>
      </c>
      <c r="C61" t="str">
        <f t="shared" si="15"/>
        <v>Control</v>
      </c>
      <c r="D61">
        <v>71</v>
      </c>
      <c r="E61" t="s">
        <v>83</v>
      </c>
      <c r="F61">
        <f t="shared" si="2"/>
        <v>1</v>
      </c>
      <c r="G61" t="s">
        <v>8</v>
      </c>
      <c r="I61">
        <f t="shared" si="3"/>
        <v>1</v>
      </c>
      <c r="J61" t="s">
        <v>19</v>
      </c>
      <c r="K61">
        <f t="shared" si="4"/>
        <v>3</v>
      </c>
      <c r="L61" t="s">
        <v>20</v>
      </c>
      <c r="M61">
        <f t="shared" si="5"/>
        <v>1</v>
      </c>
      <c r="N61" t="s">
        <v>21</v>
      </c>
      <c r="O61">
        <f t="shared" si="6"/>
        <v>1</v>
      </c>
      <c r="P61" t="s">
        <v>22</v>
      </c>
      <c r="Q61">
        <f t="shared" si="7"/>
        <v>2</v>
      </c>
      <c r="R61" t="s">
        <v>22</v>
      </c>
      <c r="S61">
        <f t="shared" si="8"/>
        <v>2</v>
      </c>
      <c r="T61" t="s">
        <v>22</v>
      </c>
      <c r="U61">
        <f t="shared" si="9"/>
        <v>2</v>
      </c>
      <c r="V61" t="s">
        <v>23</v>
      </c>
      <c r="W61">
        <f t="shared" si="10"/>
        <v>2</v>
      </c>
      <c r="X61" t="s">
        <v>21</v>
      </c>
      <c r="Y61">
        <f t="shared" si="11"/>
        <v>1</v>
      </c>
      <c r="Z61" t="s">
        <v>21</v>
      </c>
      <c r="AA61">
        <f t="shared" si="16"/>
        <v>1</v>
      </c>
      <c r="AB61" t="s">
        <v>21</v>
      </c>
      <c r="AC61">
        <f t="shared" si="12"/>
        <v>1</v>
      </c>
      <c r="AD61" t="s">
        <v>22</v>
      </c>
      <c r="AE61">
        <f t="shared" si="13"/>
        <v>2</v>
      </c>
      <c r="AF61" t="s">
        <v>21</v>
      </c>
      <c r="AG61">
        <f t="shared" si="14"/>
        <v>1</v>
      </c>
      <c r="AH61" t="s">
        <v>139</v>
      </c>
    </row>
  </sheetData>
  <autoFilter ref="A1:AH1" xr:uid="{70DD8D9B-5E62-47BC-B1B8-0052FF6B78BA}">
    <sortState ref="A2:AH61">
      <sortCondition ref="A1"/>
    </sortState>
  </autoFilter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Raw_Clean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 Harper (Staff)</dc:creator>
  <cp:lastModifiedBy>Daniel Bailey (Staff)</cp:lastModifiedBy>
  <dcterms:created xsi:type="dcterms:W3CDTF">2022-06-09T09:26:52Z</dcterms:created>
  <dcterms:modified xsi:type="dcterms:W3CDTF">2024-06-13T08:15:49Z</dcterms:modified>
</cp:coreProperties>
</file>