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E:\Brunel project\article\article3\"/>
    </mc:Choice>
  </mc:AlternateContent>
  <xr:revisionPtr revIDLastSave="0" documentId="13_ncr:1_{9E5DEF85-ECD5-464B-A268-9377830070EF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Methanol" sheetId="1" r:id="rId1"/>
    <sheet name="Nitrogen" sheetId="2" r:id="rId2"/>
    <sheet name="oxygen" sheetId="3" r:id="rId3"/>
    <sheet name="hydrogen" sheetId="4" r:id="rId4"/>
    <sheet name="carbon dixode" sheetId="5" r:id="rId5"/>
    <sheet name="weight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3" l="1"/>
  <c r="A36" i="5"/>
  <c r="A37" i="5" s="1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1" i="5"/>
  <c r="B36" i="6"/>
  <c r="G29" i="6" s="1"/>
  <c r="G32" i="6" s="1"/>
  <c r="G34" i="6" s="1"/>
  <c r="A37" i="6"/>
  <c r="A36" i="6"/>
  <c r="B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1" i="6"/>
  <c r="A37" i="4"/>
  <c r="A36" i="4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1" i="4"/>
  <c r="B36" i="4" s="1"/>
  <c r="F29" i="4" s="1"/>
  <c r="F32" i="4" s="1"/>
  <c r="F35" i="4" s="1"/>
  <c r="A36" i="3"/>
  <c r="A37" i="3" s="1"/>
  <c r="B2" i="3"/>
  <c r="B3" i="3"/>
  <c r="F27" i="3" s="1"/>
  <c r="F31" i="3" s="1"/>
  <c r="F34" i="3" s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1" i="3"/>
  <c r="B36" i="2"/>
  <c r="A37" i="2"/>
  <c r="F27" i="2" s="1"/>
  <c r="A36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1" i="2"/>
  <c r="E26" i="1"/>
  <c r="A37" i="1"/>
  <c r="A36" i="1"/>
  <c r="B36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1" i="1"/>
  <c r="F33" i="2" l="1"/>
  <c r="F36" i="2" s="1"/>
  <c r="B36" i="5"/>
  <c r="G26" i="5" s="1"/>
  <c r="G29" i="5" s="1"/>
  <c r="G32" i="5" s="1"/>
</calcChain>
</file>

<file path=xl/sharedStrings.xml><?xml version="1.0" encoding="utf-8"?>
<sst xmlns="http://schemas.openxmlformats.org/spreadsheetml/2006/main" count="53" uniqueCount="18">
  <si>
    <t>Em</t>
  </si>
  <si>
    <t>Mm</t>
  </si>
  <si>
    <t>833040‬</t>
  </si>
  <si>
    <t>N</t>
  </si>
  <si>
    <t>E</t>
  </si>
  <si>
    <t>M</t>
  </si>
  <si>
    <t>EM</t>
  </si>
  <si>
    <t>MM</t>
  </si>
  <si>
    <t>E/Em</t>
  </si>
  <si>
    <t>Mm/M</t>
  </si>
  <si>
    <t>M/mm</t>
  </si>
  <si>
    <t>Viscosity</t>
  </si>
  <si>
    <t>Diffusion</t>
  </si>
  <si>
    <t>Density</t>
  </si>
  <si>
    <t>Diffusion coef</t>
  </si>
  <si>
    <t>M/Mm</t>
  </si>
  <si>
    <t>viscosity</t>
  </si>
  <si>
    <t>1640076.42‬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</si>
</sst>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opLeftCell="A18" workbookViewId="0">
      <selection activeCell="E27" sqref="E27"/>
    </sheetView>
  </sheetViews>
  <sheetFormatPr defaultRowHeight="15" x14ac:dyDescent="0.25"/>
  <cols>
    <col min="1" max="1" width="16" customWidth="1"/>
    <col min="2" max="2" width="13" customWidth="1"/>
    <col min="5" max="5" width="29.28515625" customWidth="1"/>
  </cols>
  <sheetData>
    <row r="1" spans="1:2" x14ac:dyDescent="0.25">
      <c r="A1">
        <v>12444.302</v>
      </c>
      <c r="B1">
        <f>A1*A1</f>
        <v>154860652.26720399</v>
      </c>
    </row>
    <row r="2" spans="1:2" x14ac:dyDescent="0.25">
      <c r="A2">
        <v>12235.352000000001</v>
      </c>
      <c r="B2">
        <f t="shared" ref="B2:B35" si="0">A2*A2</f>
        <v>149703838.56390402</v>
      </c>
    </row>
    <row r="3" spans="1:2" x14ac:dyDescent="0.25">
      <c r="A3">
        <v>12196.603999999999</v>
      </c>
      <c r="B3">
        <f t="shared" si="0"/>
        <v>148757149.13281599</v>
      </c>
    </row>
    <row r="4" spans="1:2" x14ac:dyDescent="0.25">
      <c r="A4">
        <v>12038.977999999999</v>
      </c>
      <c r="B4">
        <f t="shared" si="0"/>
        <v>144936991.28448397</v>
      </c>
    </row>
    <row r="5" spans="1:2" x14ac:dyDescent="0.25">
      <c r="A5">
        <v>11343.112999999999</v>
      </c>
      <c r="B5">
        <f t="shared" si="0"/>
        <v>128666212.53076899</v>
      </c>
    </row>
    <row r="6" spans="1:2" x14ac:dyDescent="0.25">
      <c r="A6">
        <v>12445.199000000001</v>
      </c>
      <c r="B6">
        <f t="shared" si="0"/>
        <v>154882978.14960101</v>
      </c>
    </row>
    <row r="7" spans="1:2" x14ac:dyDescent="0.25">
      <c r="A7">
        <v>12540.119000000001</v>
      </c>
      <c r="B7">
        <f t="shared" si="0"/>
        <v>157254584.534161</v>
      </c>
    </row>
    <row r="8" spans="1:2" x14ac:dyDescent="0.25">
      <c r="A8">
        <v>12094.585999999999</v>
      </c>
      <c r="B8">
        <f t="shared" si="0"/>
        <v>146279010.51139599</v>
      </c>
    </row>
    <row r="9" spans="1:2" x14ac:dyDescent="0.25">
      <c r="A9">
        <v>12055.503000000001</v>
      </c>
      <c r="B9">
        <f t="shared" si="0"/>
        <v>145335152.583009</v>
      </c>
    </row>
    <row r="10" spans="1:2" x14ac:dyDescent="0.25">
      <c r="A10">
        <v>11655.79</v>
      </c>
      <c r="B10">
        <f t="shared" si="0"/>
        <v>135857440.52410001</v>
      </c>
    </row>
    <row r="11" spans="1:2" x14ac:dyDescent="0.25">
      <c r="A11">
        <v>11767.040999999999</v>
      </c>
      <c r="B11">
        <f t="shared" si="0"/>
        <v>138463253.89568099</v>
      </c>
    </row>
    <row r="12" spans="1:2" x14ac:dyDescent="0.25">
      <c r="A12">
        <v>11524.870999999999</v>
      </c>
      <c r="B12">
        <f t="shared" si="0"/>
        <v>132822651.56664099</v>
      </c>
    </row>
    <row r="13" spans="1:2" x14ac:dyDescent="0.25">
      <c r="A13">
        <v>12035.947</v>
      </c>
      <c r="B13">
        <f t="shared" si="0"/>
        <v>144864020.186809</v>
      </c>
    </row>
    <row r="14" spans="1:2" x14ac:dyDescent="0.25">
      <c r="A14">
        <v>12664.754999999999</v>
      </c>
      <c r="B14">
        <f t="shared" si="0"/>
        <v>160396019.21002498</v>
      </c>
    </row>
    <row r="15" spans="1:2" x14ac:dyDescent="0.25">
      <c r="A15">
        <v>12412.903</v>
      </c>
      <c r="B15">
        <f t="shared" si="0"/>
        <v>154080160.887409</v>
      </c>
    </row>
    <row r="16" spans="1:2" x14ac:dyDescent="0.25">
      <c r="A16">
        <v>12207.897000000001</v>
      </c>
      <c r="B16">
        <f t="shared" si="0"/>
        <v>149032749.16260901</v>
      </c>
    </row>
    <row r="17" spans="1:5" x14ac:dyDescent="0.25">
      <c r="A17">
        <v>12789.66</v>
      </c>
      <c r="B17">
        <f t="shared" si="0"/>
        <v>163575402.9156</v>
      </c>
    </row>
    <row r="18" spans="1:5" x14ac:dyDescent="0.25">
      <c r="A18">
        <v>11597.097</v>
      </c>
      <c r="B18">
        <f t="shared" si="0"/>
        <v>134492658.827409</v>
      </c>
    </row>
    <row r="19" spans="1:5" x14ac:dyDescent="0.25">
      <c r="A19">
        <v>12353.021000000001</v>
      </c>
      <c r="B19">
        <f t="shared" si="0"/>
        <v>152597127.82644102</v>
      </c>
    </row>
    <row r="20" spans="1:5" x14ac:dyDescent="0.25">
      <c r="A20">
        <v>11935.468000000001</v>
      </c>
      <c r="B20">
        <f t="shared" si="0"/>
        <v>142455396.37902403</v>
      </c>
    </row>
    <row r="21" spans="1:5" x14ac:dyDescent="0.25">
      <c r="A21">
        <v>12218.504999999999</v>
      </c>
      <c r="B21">
        <f t="shared" si="0"/>
        <v>149291864.43502498</v>
      </c>
    </row>
    <row r="22" spans="1:5" x14ac:dyDescent="0.25">
      <c r="A22">
        <v>12106.68</v>
      </c>
      <c r="B22">
        <f t="shared" si="0"/>
        <v>146571700.62240002</v>
      </c>
    </row>
    <row r="23" spans="1:5" x14ac:dyDescent="0.25">
      <c r="A23">
        <v>12061.81</v>
      </c>
      <c r="B23">
        <f t="shared" si="0"/>
        <v>145487260.4761</v>
      </c>
    </row>
    <row r="24" spans="1:5" x14ac:dyDescent="0.25">
      <c r="A24">
        <v>11925.995000000001</v>
      </c>
      <c r="B24">
        <f t="shared" si="0"/>
        <v>142229356.74002501</v>
      </c>
    </row>
    <row r="25" spans="1:5" x14ac:dyDescent="0.25">
      <c r="A25">
        <v>12335.234</v>
      </c>
      <c r="B25">
        <f t="shared" si="0"/>
        <v>152157997.83475602</v>
      </c>
    </row>
    <row r="26" spans="1:5" x14ac:dyDescent="0.25">
      <c r="A26">
        <v>13123.109</v>
      </c>
      <c r="B26">
        <f t="shared" si="0"/>
        <v>172215989.825881</v>
      </c>
      <c r="D26" t="s">
        <v>0</v>
      </c>
      <c r="E26">
        <f>B36-A37</f>
        <v>164727.37828725576</v>
      </c>
    </row>
    <row r="27" spans="1:5" x14ac:dyDescent="0.25">
      <c r="A27">
        <v>11366.083000000001</v>
      </c>
      <c r="B27">
        <f t="shared" si="0"/>
        <v>129187842.76288901</v>
      </c>
      <c r="D27" t="s">
        <v>1</v>
      </c>
      <c r="E27" t="s">
        <v>2</v>
      </c>
    </row>
    <row r="28" spans="1:5" x14ac:dyDescent="0.25">
      <c r="A28">
        <v>12585.578</v>
      </c>
      <c r="B28">
        <f t="shared" si="0"/>
        <v>158396773.59408399</v>
      </c>
      <c r="D28" t="s">
        <v>3</v>
      </c>
      <c r="E28">
        <v>26000</v>
      </c>
    </row>
    <row r="29" spans="1:5" x14ac:dyDescent="0.25">
      <c r="A29">
        <v>11837.634</v>
      </c>
      <c r="B29">
        <f t="shared" si="0"/>
        <v>140129578.71795601</v>
      </c>
    </row>
    <row r="30" spans="1:5" x14ac:dyDescent="0.25">
      <c r="A30">
        <v>12603.888999999999</v>
      </c>
      <c r="B30">
        <f t="shared" si="0"/>
        <v>158858017.92432097</v>
      </c>
    </row>
    <row r="31" spans="1:5" x14ac:dyDescent="0.25">
      <c r="A31">
        <v>11903.273999999999</v>
      </c>
      <c r="B31">
        <f t="shared" si="0"/>
        <v>141687931.919076</v>
      </c>
    </row>
    <row r="32" spans="1:5" x14ac:dyDescent="0.25">
      <c r="A32">
        <v>11789.790999999999</v>
      </c>
      <c r="B32">
        <f t="shared" si="0"/>
        <v>138999171.823681</v>
      </c>
    </row>
    <row r="33" spans="1:2" x14ac:dyDescent="0.25">
      <c r="A33">
        <v>11489.45</v>
      </c>
      <c r="B33">
        <f t="shared" si="0"/>
        <v>132007461.30250001</v>
      </c>
    </row>
    <row r="34" spans="1:2" x14ac:dyDescent="0.25">
      <c r="A34">
        <v>11860.124</v>
      </c>
      <c r="B34">
        <f t="shared" si="0"/>
        <v>140662541.295376</v>
      </c>
    </row>
    <row r="35" spans="1:2" x14ac:dyDescent="0.25">
      <c r="A35">
        <v>11937.869000000001</v>
      </c>
      <c r="B35">
        <f t="shared" si="0"/>
        <v>142512716.261161</v>
      </c>
    </row>
    <row r="36" spans="1:2" x14ac:dyDescent="0.25">
      <c r="A36">
        <f>AVERAGE(A1:A35)</f>
        <v>12099.520885714286</v>
      </c>
      <c r="B36">
        <f>AVERAGE(B1:B35)</f>
        <v>146563133.04212347</v>
      </c>
    </row>
    <row r="37" spans="1:2" x14ac:dyDescent="0.25">
      <c r="A37">
        <f>A36*A36</f>
        <v>146398405.66383621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E3E49-4596-4AD3-B7DA-EE3CF0898AFF}">
  <dimension ref="A1:L37"/>
  <sheetViews>
    <sheetView tabSelected="1" topLeftCell="A28" workbookViewId="0">
      <selection activeCell="A36" sqref="A36"/>
    </sheetView>
  </sheetViews>
  <sheetFormatPr defaultRowHeight="15" x14ac:dyDescent="0.25"/>
  <cols>
    <col min="1" max="1" width="15.28515625" customWidth="1"/>
    <col min="2" max="2" width="12" bestFit="1" customWidth="1"/>
    <col min="6" max="6" width="27.140625" customWidth="1"/>
  </cols>
  <sheetData>
    <row r="1" spans="1:2" x14ac:dyDescent="0.25">
      <c r="A1">
        <v>-569487.11</v>
      </c>
      <c r="B1">
        <f>A1*A1</f>
        <v>324315568456.1521</v>
      </c>
    </row>
    <row r="2" spans="1:2" x14ac:dyDescent="0.25">
      <c r="A2">
        <v>-570442.56000000006</v>
      </c>
      <c r="B2">
        <f t="shared" ref="B2:B35" si="0">A2*A2</f>
        <v>325404714259.35364</v>
      </c>
    </row>
    <row r="3" spans="1:2" x14ac:dyDescent="0.25">
      <c r="A3">
        <v>-569386.06000000006</v>
      </c>
      <c r="B3">
        <f t="shared" si="0"/>
        <v>324200485322.32367</v>
      </c>
    </row>
    <row r="4" spans="1:2" x14ac:dyDescent="0.25">
      <c r="A4">
        <v>-569106.72</v>
      </c>
      <c r="B4">
        <f t="shared" si="0"/>
        <v>323882458749.15839</v>
      </c>
    </row>
    <row r="5" spans="1:2" x14ac:dyDescent="0.25">
      <c r="A5">
        <v>-570079.24</v>
      </c>
      <c r="B5">
        <f t="shared" si="0"/>
        <v>324990339878.9776</v>
      </c>
    </row>
    <row r="6" spans="1:2" x14ac:dyDescent="0.25">
      <c r="A6">
        <v>-570587.48</v>
      </c>
      <c r="B6">
        <f t="shared" si="0"/>
        <v>325570072332.75037</v>
      </c>
    </row>
    <row r="7" spans="1:2" x14ac:dyDescent="0.25">
      <c r="A7">
        <v>-569518.48</v>
      </c>
      <c r="B7">
        <f t="shared" si="0"/>
        <v>324351299061.51038</v>
      </c>
    </row>
    <row r="8" spans="1:2" x14ac:dyDescent="0.25">
      <c r="A8">
        <v>-570555.91</v>
      </c>
      <c r="B8">
        <f t="shared" si="0"/>
        <v>325534046435.92816</v>
      </c>
    </row>
    <row r="9" spans="1:2" x14ac:dyDescent="0.25">
      <c r="A9">
        <v>-569316.68000000005</v>
      </c>
      <c r="B9">
        <f t="shared" si="0"/>
        <v>324121482126.22247</v>
      </c>
    </row>
    <row r="10" spans="1:2" x14ac:dyDescent="0.25">
      <c r="A10">
        <v>-569810.09</v>
      </c>
      <c r="B10">
        <f t="shared" si="0"/>
        <v>324683538665.80804</v>
      </c>
    </row>
    <row r="11" spans="1:2" x14ac:dyDescent="0.25">
      <c r="A11">
        <v>-570581.32999999996</v>
      </c>
      <c r="B11">
        <f t="shared" si="0"/>
        <v>325563054144.56885</v>
      </c>
    </row>
    <row r="12" spans="1:2" x14ac:dyDescent="0.25">
      <c r="A12">
        <v>-569400.07999999996</v>
      </c>
      <c r="B12">
        <f t="shared" si="0"/>
        <v>324216451104.00635</v>
      </c>
    </row>
    <row r="13" spans="1:2" x14ac:dyDescent="0.25">
      <c r="A13">
        <v>-570959.4</v>
      </c>
      <c r="B13">
        <f t="shared" si="0"/>
        <v>325994636448.36005</v>
      </c>
    </row>
    <row r="14" spans="1:2" x14ac:dyDescent="0.25">
      <c r="A14">
        <v>-569743.93000000005</v>
      </c>
      <c r="B14">
        <f t="shared" si="0"/>
        <v>324608145771.84497</v>
      </c>
    </row>
    <row r="15" spans="1:2" x14ac:dyDescent="0.25">
      <c r="A15">
        <v>-570656.73</v>
      </c>
      <c r="B15">
        <f t="shared" si="0"/>
        <v>325649103494.29291</v>
      </c>
    </row>
    <row r="16" spans="1:2" x14ac:dyDescent="0.25">
      <c r="A16">
        <v>-569288.74</v>
      </c>
      <c r="B16">
        <f t="shared" si="0"/>
        <v>324089669490.7876</v>
      </c>
    </row>
    <row r="17" spans="1:12" x14ac:dyDescent="0.25">
      <c r="A17">
        <v>-569514.91</v>
      </c>
      <c r="B17">
        <f t="shared" si="0"/>
        <v>324347232712.30817</v>
      </c>
      <c r="J17" t="s">
        <v>11</v>
      </c>
      <c r="K17" t="s">
        <v>12</v>
      </c>
      <c r="L17" t="s">
        <v>13</v>
      </c>
    </row>
    <row r="18" spans="1:12" x14ac:dyDescent="0.25">
      <c r="A18">
        <v>-570864.27</v>
      </c>
      <c r="B18">
        <f t="shared" si="0"/>
        <v>325886014762.63293</v>
      </c>
      <c r="J18" s="2">
        <v>5.7585899999999996E-4</v>
      </c>
      <c r="L18">
        <v>0.75</v>
      </c>
    </row>
    <row r="19" spans="1:12" x14ac:dyDescent="0.25">
      <c r="A19">
        <v>-570315.13</v>
      </c>
      <c r="B19">
        <f t="shared" si="0"/>
        <v>325259347506.91693</v>
      </c>
      <c r="J19" s="2">
        <v>1.93425E-5</v>
      </c>
    </row>
    <row r="20" spans="1:12" x14ac:dyDescent="0.25">
      <c r="A20">
        <v>-570797.77</v>
      </c>
      <c r="B20">
        <f t="shared" si="0"/>
        <v>325810094236.9729</v>
      </c>
    </row>
    <row r="21" spans="1:12" x14ac:dyDescent="0.25">
      <c r="A21">
        <v>-570527.43000000005</v>
      </c>
      <c r="B21">
        <f t="shared" si="0"/>
        <v>325501548382.40497</v>
      </c>
    </row>
    <row r="22" spans="1:12" x14ac:dyDescent="0.25">
      <c r="A22">
        <v>-569668.09</v>
      </c>
      <c r="B22">
        <f t="shared" si="0"/>
        <v>324521732764.24805</v>
      </c>
    </row>
    <row r="23" spans="1:12" x14ac:dyDescent="0.25">
      <c r="A23">
        <v>-570650.56000000006</v>
      </c>
      <c r="B23">
        <f t="shared" si="0"/>
        <v>325642061628.31366</v>
      </c>
    </row>
    <row r="24" spans="1:12" x14ac:dyDescent="0.25">
      <c r="A24">
        <v>-570659.83999999997</v>
      </c>
      <c r="B24">
        <f t="shared" si="0"/>
        <v>325652652988.82556</v>
      </c>
    </row>
    <row r="25" spans="1:12" x14ac:dyDescent="0.25">
      <c r="A25">
        <v>-571293.93999999994</v>
      </c>
      <c r="B25">
        <f t="shared" si="0"/>
        <v>326376765880.72351</v>
      </c>
    </row>
    <row r="26" spans="1:12" x14ac:dyDescent="0.25">
      <c r="A26">
        <v>-570459.92000000004</v>
      </c>
      <c r="B26">
        <f t="shared" si="0"/>
        <v>325424520326.40643</v>
      </c>
    </row>
    <row r="27" spans="1:12" x14ac:dyDescent="0.25">
      <c r="A27">
        <v>-570517.41</v>
      </c>
      <c r="B27">
        <f t="shared" si="0"/>
        <v>325490115113.10815</v>
      </c>
      <c r="E27" t="s">
        <v>4</v>
      </c>
      <c r="F27">
        <f>B36-A37</f>
        <v>421066.83898925781</v>
      </c>
    </row>
    <row r="28" spans="1:12" x14ac:dyDescent="0.25">
      <c r="A28">
        <v>-571362.30000000005</v>
      </c>
      <c r="B28">
        <f t="shared" si="0"/>
        <v>326454877861.29004</v>
      </c>
      <c r="E28" t="s">
        <v>5</v>
      </c>
      <c r="F28">
        <v>1640137.6680000001</v>
      </c>
    </row>
    <row r="29" spans="1:12" x14ac:dyDescent="0.25">
      <c r="A29">
        <v>-570707.39</v>
      </c>
      <c r="B29">
        <f t="shared" si="0"/>
        <v>325706925000.61212</v>
      </c>
    </row>
    <row r="30" spans="1:12" x14ac:dyDescent="0.25">
      <c r="A30">
        <v>-571099.65</v>
      </c>
      <c r="B30">
        <f t="shared" si="0"/>
        <v>326154810230.1225</v>
      </c>
      <c r="E30" t="s">
        <v>6</v>
      </c>
      <c r="F30">
        <v>164727.37830000001</v>
      </c>
    </row>
    <row r="31" spans="1:12" x14ac:dyDescent="0.25">
      <c r="A31">
        <v>-570147.9</v>
      </c>
      <c r="B31">
        <f t="shared" si="0"/>
        <v>325068627874.41003</v>
      </c>
      <c r="E31" t="s">
        <v>7</v>
      </c>
      <c r="F31" t="s">
        <v>2</v>
      </c>
    </row>
    <row r="32" spans="1:12" x14ac:dyDescent="0.25">
      <c r="A32">
        <v>-570295.03</v>
      </c>
      <c r="B32">
        <f t="shared" si="0"/>
        <v>325236421242.70093</v>
      </c>
    </row>
    <row r="33" spans="1:6" x14ac:dyDescent="0.25">
      <c r="A33">
        <v>-571274.48</v>
      </c>
      <c r="B33">
        <f t="shared" si="0"/>
        <v>326354531499.27039</v>
      </c>
      <c r="E33" t="s">
        <v>8</v>
      </c>
      <c r="F33">
        <f>F27/F30</f>
        <v>2.5561436315851194</v>
      </c>
    </row>
    <row r="34" spans="1:6" x14ac:dyDescent="0.25">
      <c r="A34">
        <v>-571277.80000000005</v>
      </c>
      <c r="B34">
        <f t="shared" si="0"/>
        <v>326358324772.84003</v>
      </c>
      <c r="E34" t="s">
        <v>9</v>
      </c>
      <c r="F34">
        <v>0.5</v>
      </c>
    </row>
    <row r="35" spans="1:6" x14ac:dyDescent="0.25">
      <c r="A35">
        <v>-570747.41</v>
      </c>
      <c r="B35">
        <f t="shared" si="0"/>
        <v>325752606021.70813</v>
      </c>
    </row>
    <row r="36" spans="1:6" x14ac:dyDescent="0.25">
      <c r="A36">
        <f>AVERAGE(A1:A35)</f>
        <v>-570317.19342857157</v>
      </c>
      <c r="B36">
        <f>AVERAGE(B1:B35)</f>
        <v>325262122187.08173</v>
      </c>
      <c r="F36" s="1">
        <f>F34*F33</f>
        <v>1.2780718157925597</v>
      </c>
    </row>
    <row r="37" spans="1:6" x14ac:dyDescent="0.25">
      <c r="A37">
        <f>A36*A36</f>
        <v>325261701120.24274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DBF1E-49C1-4581-9448-931ECF91253F}">
  <dimension ref="A1:K37"/>
  <sheetViews>
    <sheetView workbookViewId="0">
      <selection activeCell="F34" sqref="F34"/>
    </sheetView>
  </sheetViews>
  <sheetFormatPr defaultRowHeight="15" x14ac:dyDescent="0.25"/>
  <cols>
    <col min="1" max="1" width="17.85546875" customWidth="1"/>
    <col min="2" max="2" width="12" bestFit="1" customWidth="1"/>
    <col min="6" max="6" width="28.85546875" customWidth="1"/>
    <col min="11" max="11" width="14" customWidth="1"/>
  </cols>
  <sheetData>
    <row r="1" spans="1:2" x14ac:dyDescent="0.25">
      <c r="A1">
        <v>-572595.76</v>
      </c>
      <c r="B1">
        <f>A1*A1</f>
        <v>327865904369.9776</v>
      </c>
    </row>
    <row r="2" spans="1:2" x14ac:dyDescent="0.25">
      <c r="A2">
        <v>-572515.30000000005</v>
      </c>
      <c r="B2">
        <f t="shared" ref="B2:B35" si="0">A2*A2</f>
        <v>327773768734.09003</v>
      </c>
    </row>
    <row r="3" spans="1:2" x14ac:dyDescent="0.25">
      <c r="A3">
        <v>-572128.72</v>
      </c>
      <c r="B3">
        <f t="shared" si="0"/>
        <v>327331272248.83838</v>
      </c>
    </row>
    <row r="4" spans="1:2" x14ac:dyDescent="0.25">
      <c r="A4">
        <v>-572609.57999999996</v>
      </c>
      <c r="B4">
        <f t="shared" si="0"/>
        <v>327881731107.77637</v>
      </c>
    </row>
    <row r="5" spans="1:2" x14ac:dyDescent="0.25">
      <c r="A5">
        <v>-572161</v>
      </c>
      <c r="B5">
        <f t="shared" si="0"/>
        <v>327368209921</v>
      </c>
    </row>
    <row r="6" spans="1:2" x14ac:dyDescent="0.25">
      <c r="A6">
        <v>-571337.68000000005</v>
      </c>
      <c r="B6">
        <f t="shared" si="0"/>
        <v>326426744587.78247</v>
      </c>
    </row>
    <row r="7" spans="1:2" x14ac:dyDescent="0.25">
      <c r="A7">
        <v>-571502.64</v>
      </c>
      <c r="B7">
        <f t="shared" si="0"/>
        <v>326615267526.9696</v>
      </c>
    </row>
    <row r="8" spans="1:2" x14ac:dyDescent="0.25">
      <c r="A8">
        <v>-571590.66</v>
      </c>
      <c r="B8">
        <f t="shared" si="0"/>
        <v>326715882599.23566</v>
      </c>
    </row>
    <row r="9" spans="1:2" x14ac:dyDescent="0.25">
      <c r="A9">
        <v>-571384.62</v>
      </c>
      <c r="B9">
        <f t="shared" si="0"/>
        <v>326480383972.54437</v>
      </c>
    </row>
    <row r="10" spans="1:2" x14ac:dyDescent="0.25">
      <c r="A10">
        <v>-570843.38</v>
      </c>
      <c r="B10">
        <f t="shared" si="0"/>
        <v>325862164489.8244</v>
      </c>
    </row>
    <row r="11" spans="1:2" x14ac:dyDescent="0.25">
      <c r="A11">
        <v>-572145.05000000005</v>
      </c>
      <c r="B11">
        <f t="shared" si="0"/>
        <v>327349958239.50256</v>
      </c>
    </row>
    <row r="12" spans="1:2" x14ac:dyDescent="0.25">
      <c r="A12">
        <v>-571814.81000000006</v>
      </c>
      <c r="B12">
        <f t="shared" si="0"/>
        <v>326972176935.33618</v>
      </c>
    </row>
    <row r="13" spans="1:2" x14ac:dyDescent="0.25">
      <c r="A13">
        <v>-571237.91</v>
      </c>
      <c r="B13">
        <f t="shared" si="0"/>
        <v>326312749821.16815</v>
      </c>
    </row>
    <row r="14" spans="1:2" x14ac:dyDescent="0.25">
      <c r="A14">
        <v>-572199</v>
      </c>
      <c r="B14">
        <f t="shared" si="0"/>
        <v>327411695601</v>
      </c>
    </row>
    <row r="15" spans="1:2" x14ac:dyDescent="0.25">
      <c r="A15">
        <v>-571401.21</v>
      </c>
      <c r="B15">
        <f t="shared" si="0"/>
        <v>326499342789.46405</v>
      </c>
    </row>
    <row r="16" spans="1:2" x14ac:dyDescent="0.25">
      <c r="A16">
        <v>-572002.02</v>
      </c>
      <c r="B16">
        <f t="shared" si="0"/>
        <v>327186310884.08044</v>
      </c>
    </row>
    <row r="17" spans="1:11" x14ac:dyDescent="0.25">
      <c r="A17">
        <v>-569527.06000000006</v>
      </c>
      <c r="B17">
        <f t="shared" si="0"/>
        <v>324361072072.24365</v>
      </c>
    </row>
    <row r="18" spans="1:11" x14ac:dyDescent="0.25">
      <c r="A18">
        <v>-572276.09</v>
      </c>
      <c r="B18">
        <f t="shared" si="0"/>
        <v>327499923185.68805</v>
      </c>
    </row>
    <row r="19" spans="1:11" x14ac:dyDescent="0.25">
      <c r="A19">
        <v>-571891.1</v>
      </c>
      <c r="B19">
        <f t="shared" si="0"/>
        <v>327059430259.20996</v>
      </c>
    </row>
    <row r="20" spans="1:11" x14ac:dyDescent="0.25">
      <c r="A20">
        <v>-570612.14</v>
      </c>
      <c r="B20">
        <f t="shared" si="0"/>
        <v>325598214315.37964</v>
      </c>
    </row>
    <row r="21" spans="1:11" x14ac:dyDescent="0.25">
      <c r="A21">
        <v>-571203.75</v>
      </c>
      <c r="B21">
        <f t="shared" si="0"/>
        <v>326273724014.0625</v>
      </c>
    </row>
    <row r="22" spans="1:11" x14ac:dyDescent="0.25">
      <c r="A22">
        <v>-571918.68000000005</v>
      </c>
      <c r="B22">
        <f t="shared" si="0"/>
        <v>327090976532.94244</v>
      </c>
    </row>
    <row r="23" spans="1:11" x14ac:dyDescent="0.25">
      <c r="A23">
        <v>-571369.23</v>
      </c>
      <c r="B23">
        <f t="shared" si="0"/>
        <v>326462796990.79291</v>
      </c>
      <c r="I23" t="s">
        <v>11</v>
      </c>
      <c r="J23" t="s">
        <v>13</v>
      </c>
      <c r="K23" t="s">
        <v>14</v>
      </c>
    </row>
    <row r="24" spans="1:11" x14ac:dyDescent="0.25">
      <c r="A24">
        <v>-570822.39</v>
      </c>
      <c r="B24">
        <f t="shared" si="0"/>
        <v>325838200925.31213</v>
      </c>
      <c r="E24" t="s">
        <v>0</v>
      </c>
      <c r="F24">
        <v>164727.37830000001</v>
      </c>
      <c r="I24" s="2">
        <v>6.8280700000000001E-4</v>
      </c>
      <c r="J24">
        <v>0.77</v>
      </c>
    </row>
    <row r="25" spans="1:11" x14ac:dyDescent="0.25">
      <c r="A25">
        <v>-571792.98</v>
      </c>
      <c r="B25">
        <f t="shared" si="0"/>
        <v>326947211977.2804</v>
      </c>
      <c r="E25" t="s">
        <v>1</v>
      </c>
      <c r="F25" t="s">
        <v>2</v>
      </c>
      <c r="I25" s="2">
        <v>3.1061800000000001E-5</v>
      </c>
    </row>
    <row r="26" spans="1:11" x14ac:dyDescent="0.25">
      <c r="A26">
        <v>-571531.5</v>
      </c>
      <c r="B26">
        <f t="shared" si="0"/>
        <v>326648255492.25</v>
      </c>
    </row>
    <row r="27" spans="1:11" x14ac:dyDescent="0.25">
      <c r="A27">
        <v>-571146.1</v>
      </c>
      <c r="B27">
        <f t="shared" si="0"/>
        <v>326207867545.20996</v>
      </c>
      <c r="E27" t="s">
        <v>4</v>
      </c>
      <c r="F27">
        <f>B36-A37</f>
        <v>522890.86346435547</v>
      </c>
    </row>
    <row r="28" spans="1:11" x14ac:dyDescent="0.25">
      <c r="A28">
        <v>-570529.31000000006</v>
      </c>
      <c r="B28">
        <f t="shared" si="0"/>
        <v>325503693569.07617</v>
      </c>
      <c r="E28" t="s">
        <v>5</v>
      </c>
      <c r="F28">
        <v>1640215.4680000001</v>
      </c>
    </row>
    <row r="29" spans="1:11" x14ac:dyDescent="0.25">
      <c r="A29">
        <v>-571619.83999999997</v>
      </c>
      <c r="B29">
        <f t="shared" si="0"/>
        <v>326749241481.62555</v>
      </c>
    </row>
    <row r="30" spans="1:11" x14ac:dyDescent="0.25">
      <c r="A30">
        <v>-571792.55000000005</v>
      </c>
      <c r="B30">
        <f t="shared" si="0"/>
        <v>326946720235.50256</v>
      </c>
    </row>
    <row r="31" spans="1:11" x14ac:dyDescent="0.25">
      <c r="A31">
        <v>-570928.14</v>
      </c>
      <c r="B31">
        <f t="shared" si="0"/>
        <v>325958941043.85962</v>
      </c>
      <c r="E31" t="s">
        <v>8</v>
      </c>
      <c r="F31">
        <f>F27/F24</f>
        <v>3.1742802493467197</v>
      </c>
    </row>
    <row r="32" spans="1:11" x14ac:dyDescent="0.25">
      <c r="A32">
        <v>-572031.17000000004</v>
      </c>
      <c r="B32">
        <f t="shared" si="0"/>
        <v>327219659451.56897</v>
      </c>
      <c r="E32" t="s">
        <v>9</v>
      </c>
      <c r="F32">
        <v>0.5</v>
      </c>
    </row>
    <row r="33" spans="1:6" x14ac:dyDescent="0.25">
      <c r="A33">
        <v>-573309.43000000005</v>
      </c>
      <c r="B33">
        <f t="shared" si="0"/>
        <v>328683702526.92499</v>
      </c>
    </row>
    <row r="34" spans="1:6" x14ac:dyDescent="0.25">
      <c r="A34">
        <v>-570422.98</v>
      </c>
      <c r="B34">
        <f t="shared" si="0"/>
        <v>325382376112.08038</v>
      </c>
      <c r="F34" s="1">
        <f>F31*F32</f>
        <v>1.5871401246733599</v>
      </c>
    </row>
    <row r="35" spans="1:6" x14ac:dyDescent="0.25">
      <c r="A35">
        <v>-571738.02</v>
      </c>
      <c r="B35">
        <f t="shared" si="0"/>
        <v>326884363513.52045</v>
      </c>
    </row>
    <row r="36" spans="1:6" x14ac:dyDescent="0.25">
      <c r="A36">
        <f>AVERAGE(A1:A35)</f>
        <v>-571598.05142857158</v>
      </c>
      <c r="B36">
        <f>AVERAGE(B1:B35)</f>
        <v>326724855287.80341</v>
      </c>
    </row>
    <row r="37" spans="1:6" x14ac:dyDescent="0.25">
      <c r="A37">
        <f>A36*A36</f>
        <v>326724332396.93994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951A7-ABD0-43ED-8E0F-4CE3160D7F7F}">
  <dimension ref="A1:K37"/>
  <sheetViews>
    <sheetView topLeftCell="A16" workbookViewId="0">
      <selection activeCell="A36" sqref="A36"/>
    </sheetView>
  </sheetViews>
  <sheetFormatPr defaultRowHeight="15" x14ac:dyDescent="0.25"/>
  <cols>
    <col min="1" max="1" width="13.140625" customWidth="1"/>
    <col min="2" max="2" width="12" bestFit="1" customWidth="1"/>
    <col min="6" max="6" width="33.7109375" customWidth="1"/>
    <col min="11" max="11" width="14.42578125" customWidth="1"/>
  </cols>
  <sheetData>
    <row r="1" spans="1:2" x14ac:dyDescent="0.25">
      <c r="A1">
        <v>-569888.68999999994</v>
      </c>
      <c r="B1">
        <f>A1*A1</f>
        <v>324773118989.91602</v>
      </c>
    </row>
    <row r="2" spans="1:2" x14ac:dyDescent="0.25">
      <c r="A2">
        <v>-568403.53</v>
      </c>
      <c r="B2">
        <f t="shared" ref="B2:B35" si="0">A2*A2</f>
        <v>323082572916.46094</v>
      </c>
    </row>
    <row r="3" spans="1:2" x14ac:dyDescent="0.25">
      <c r="A3">
        <v>-568030.27</v>
      </c>
      <c r="B3">
        <f t="shared" si="0"/>
        <v>322658387636.27295</v>
      </c>
    </row>
    <row r="4" spans="1:2" x14ac:dyDescent="0.25">
      <c r="A4">
        <v>-569732.72</v>
      </c>
      <c r="B4">
        <f t="shared" si="0"/>
        <v>324595372238.59839</v>
      </c>
    </row>
    <row r="5" spans="1:2" x14ac:dyDescent="0.25">
      <c r="A5">
        <v>-569546.11</v>
      </c>
      <c r="B5">
        <f t="shared" si="0"/>
        <v>324382771416.13208</v>
      </c>
    </row>
    <row r="6" spans="1:2" x14ac:dyDescent="0.25">
      <c r="A6">
        <v>-567786.71</v>
      </c>
      <c r="B6">
        <f t="shared" si="0"/>
        <v>322381748052.62408</v>
      </c>
    </row>
    <row r="7" spans="1:2" x14ac:dyDescent="0.25">
      <c r="A7">
        <v>-569524.66</v>
      </c>
      <c r="B7">
        <f t="shared" si="0"/>
        <v>324358338348.11566</v>
      </c>
    </row>
    <row r="8" spans="1:2" x14ac:dyDescent="0.25">
      <c r="A8">
        <v>-568272.67000000004</v>
      </c>
      <c r="B8">
        <f t="shared" si="0"/>
        <v>322933827468.92896</v>
      </c>
    </row>
    <row r="9" spans="1:2" x14ac:dyDescent="0.25">
      <c r="A9">
        <v>-569411.68000000005</v>
      </c>
      <c r="B9">
        <f t="shared" si="0"/>
        <v>324229661320.42249</v>
      </c>
    </row>
    <row r="10" spans="1:2" x14ac:dyDescent="0.25">
      <c r="A10">
        <v>-568767.35</v>
      </c>
      <c r="B10">
        <f t="shared" si="0"/>
        <v>323496298426.02246</v>
      </c>
    </row>
    <row r="11" spans="1:2" x14ac:dyDescent="0.25">
      <c r="A11">
        <v>-568049.92000000004</v>
      </c>
      <c r="B11">
        <f t="shared" si="0"/>
        <v>322680711612.00647</v>
      </c>
    </row>
    <row r="12" spans="1:2" x14ac:dyDescent="0.25">
      <c r="A12">
        <v>-569331.46</v>
      </c>
      <c r="B12">
        <f t="shared" si="0"/>
        <v>324138311345.73157</v>
      </c>
    </row>
    <row r="13" spans="1:2" x14ac:dyDescent="0.25">
      <c r="A13">
        <v>-568501.52</v>
      </c>
      <c r="B13">
        <f t="shared" si="0"/>
        <v>323193978242.31042</v>
      </c>
    </row>
    <row r="14" spans="1:2" x14ac:dyDescent="0.25">
      <c r="A14">
        <v>-568685.27</v>
      </c>
      <c r="B14">
        <f t="shared" si="0"/>
        <v>323402936314.9729</v>
      </c>
    </row>
    <row r="15" spans="1:2" x14ac:dyDescent="0.25">
      <c r="A15">
        <v>-569386.81999999995</v>
      </c>
      <c r="B15">
        <f t="shared" si="0"/>
        <v>324201350789.71234</v>
      </c>
    </row>
    <row r="16" spans="1:2" x14ac:dyDescent="0.25">
      <c r="A16">
        <v>-570351.31000000006</v>
      </c>
      <c r="B16">
        <f t="shared" si="0"/>
        <v>325300616818.71619</v>
      </c>
    </row>
    <row r="17" spans="1:11" x14ac:dyDescent="0.25">
      <c r="A17">
        <v>-570172.81000000006</v>
      </c>
      <c r="B17">
        <f t="shared" si="0"/>
        <v>325097033263.29614</v>
      </c>
    </row>
    <row r="18" spans="1:11" x14ac:dyDescent="0.25">
      <c r="A18">
        <v>-569426.51</v>
      </c>
      <c r="B18">
        <f t="shared" si="0"/>
        <v>324246550290.78009</v>
      </c>
    </row>
    <row r="19" spans="1:11" x14ac:dyDescent="0.25">
      <c r="A19">
        <v>-569361.54</v>
      </c>
      <c r="B19">
        <f t="shared" si="0"/>
        <v>324172563231.17163</v>
      </c>
    </row>
    <row r="20" spans="1:11" x14ac:dyDescent="0.25">
      <c r="A20">
        <v>-568506.57999999996</v>
      </c>
      <c r="B20">
        <f t="shared" si="0"/>
        <v>323199731503.29633</v>
      </c>
    </row>
    <row r="21" spans="1:11" x14ac:dyDescent="0.25">
      <c r="A21">
        <v>-569681.30000000005</v>
      </c>
      <c r="B21">
        <f t="shared" si="0"/>
        <v>324536783569.69006</v>
      </c>
    </row>
    <row r="22" spans="1:11" x14ac:dyDescent="0.25">
      <c r="A22">
        <v>-569531.05000000005</v>
      </c>
      <c r="B22">
        <f t="shared" si="0"/>
        <v>324365616914.10254</v>
      </c>
    </row>
    <row r="23" spans="1:11" x14ac:dyDescent="0.25">
      <c r="A23">
        <v>-568948.53</v>
      </c>
      <c r="B23">
        <f t="shared" si="0"/>
        <v>323702429789.16095</v>
      </c>
    </row>
    <row r="24" spans="1:11" x14ac:dyDescent="0.25">
      <c r="A24">
        <v>-569618.66</v>
      </c>
      <c r="B24">
        <f t="shared" si="0"/>
        <v>324465417820.19562</v>
      </c>
      <c r="I24" t="s">
        <v>11</v>
      </c>
      <c r="J24" t="s">
        <v>13</v>
      </c>
      <c r="K24" t="s">
        <v>14</v>
      </c>
    </row>
    <row r="25" spans="1:11" x14ac:dyDescent="0.25">
      <c r="A25">
        <v>-569352.81000000006</v>
      </c>
      <c r="B25">
        <f t="shared" si="0"/>
        <v>324162622254.89618</v>
      </c>
      <c r="I25" s="2">
        <v>5.3479600000000003E-4</v>
      </c>
      <c r="J25">
        <v>0.73099999999999998</v>
      </c>
    </row>
    <row r="26" spans="1:11" x14ac:dyDescent="0.25">
      <c r="A26">
        <v>-570004.14</v>
      </c>
      <c r="B26">
        <f t="shared" si="0"/>
        <v>324904719617.13959</v>
      </c>
      <c r="E26" t="s">
        <v>0</v>
      </c>
      <c r="F26">
        <v>164727.37830000001</v>
      </c>
      <c r="I26" s="2">
        <v>1.9339700000000001E-5</v>
      </c>
    </row>
    <row r="27" spans="1:11" x14ac:dyDescent="0.25">
      <c r="A27">
        <v>-569229.07999999996</v>
      </c>
      <c r="B27">
        <f t="shared" si="0"/>
        <v>324021745517.64636</v>
      </c>
      <c r="E27" t="s">
        <v>1</v>
      </c>
      <c r="F27" t="s">
        <v>2</v>
      </c>
    </row>
    <row r="28" spans="1:11" x14ac:dyDescent="0.25">
      <c r="A28">
        <v>-569503.69999999995</v>
      </c>
      <c r="B28">
        <f t="shared" si="0"/>
        <v>324334464313.68994</v>
      </c>
    </row>
    <row r="29" spans="1:11" x14ac:dyDescent="0.25">
      <c r="A29">
        <v>-568541.89</v>
      </c>
      <c r="B29">
        <f t="shared" si="0"/>
        <v>323239880684.77209</v>
      </c>
      <c r="E29" t="s">
        <v>4</v>
      </c>
      <c r="F29">
        <f>B36-A37</f>
        <v>409781.28741455078</v>
      </c>
    </row>
    <row r="30" spans="1:11" x14ac:dyDescent="0.25">
      <c r="A30">
        <v>-569696.09</v>
      </c>
      <c r="B30">
        <f t="shared" si="0"/>
        <v>324553634961.28809</v>
      </c>
      <c r="E30" t="s">
        <v>5</v>
      </c>
      <c r="F30">
        <v>1585255.4680000001</v>
      </c>
    </row>
    <row r="31" spans="1:11" x14ac:dyDescent="0.25">
      <c r="A31">
        <v>-568644.92000000004</v>
      </c>
      <c r="B31">
        <f t="shared" si="0"/>
        <v>323357045041.80646</v>
      </c>
    </row>
    <row r="32" spans="1:11" x14ac:dyDescent="0.25">
      <c r="A32">
        <v>-568670.36</v>
      </c>
      <c r="B32">
        <f t="shared" si="0"/>
        <v>323385978342.5296</v>
      </c>
      <c r="E32" t="s">
        <v>8</v>
      </c>
      <c r="F32">
        <f>F29/F26</f>
        <v>2.4876331526885642</v>
      </c>
    </row>
    <row r="33" spans="1:6" x14ac:dyDescent="0.25">
      <c r="A33">
        <v>-569903.41</v>
      </c>
      <c r="B33">
        <f t="shared" si="0"/>
        <v>324789896729.62811</v>
      </c>
      <c r="E33" t="s">
        <v>10</v>
      </c>
      <c r="F33">
        <v>0.53</v>
      </c>
    </row>
    <row r="34" spans="1:6" x14ac:dyDescent="0.25">
      <c r="A34">
        <v>-568665.86</v>
      </c>
      <c r="B34">
        <f t="shared" si="0"/>
        <v>323380860329.53961</v>
      </c>
    </row>
    <row r="35" spans="1:6" x14ac:dyDescent="0.25">
      <c r="A35">
        <v>-569126.47</v>
      </c>
      <c r="B35">
        <f t="shared" si="0"/>
        <v>323904938854.66089</v>
      </c>
      <c r="F35" s="1">
        <f>F33*F32</f>
        <v>1.3184455709249392</v>
      </c>
    </row>
    <row r="36" spans="1:6" x14ac:dyDescent="0.25">
      <c r="A36">
        <f>AVERAGE(A1:A35)</f>
        <v>-569150.18285714288</v>
      </c>
      <c r="B36">
        <f>AVERAGE(B1:B35)</f>
        <v>323932340427.60657</v>
      </c>
    </row>
    <row r="37" spans="1:6" x14ac:dyDescent="0.25">
      <c r="A37">
        <f>A36*A36</f>
        <v>323931930646.31915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BD2CD-A9FA-4264-85D1-894194A1DEF5}">
  <dimension ref="A1:J37"/>
  <sheetViews>
    <sheetView topLeftCell="A19" workbookViewId="0">
      <selection activeCell="B36" sqref="B36"/>
    </sheetView>
  </sheetViews>
  <sheetFormatPr defaultRowHeight="15" x14ac:dyDescent="0.25"/>
  <cols>
    <col min="1" max="1" width="17.5703125" customWidth="1"/>
    <col min="2" max="2" width="14.7109375" customWidth="1"/>
    <col min="7" max="7" width="23.28515625" customWidth="1"/>
  </cols>
  <sheetData>
    <row r="1" spans="1:2" x14ac:dyDescent="0.25">
      <c r="A1">
        <v>-575820.81000000006</v>
      </c>
      <c r="B1">
        <f>A1*A1</f>
        <v>331569605229.05615</v>
      </c>
    </row>
    <row r="2" spans="1:2" x14ac:dyDescent="0.25">
      <c r="A2">
        <v>-576118.4</v>
      </c>
      <c r="B2">
        <f t="shared" ref="B2:B35" si="0">A2*A2</f>
        <v>331912410818.56</v>
      </c>
    </row>
    <row r="3" spans="1:2" x14ac:dyDescent="0.25">
      <c r="A3">
        <v>-575702.41</v>
      </c>
      <c r="B3">
        <f t="shared" si="0"/>
        <v>331433264879.80817</v>
      </c>
    </row>
    <row r="4" spans="1:2" x14ac:dyDescent="0.25">
      <c r="A4">
        <v>-575268.5</v>
      </c>
      <c r="B4">
        <f t="shared" si="0"/>
        <v>330933847092.25</v>
      </c>
    </row>
    <row r="5" spans="1:2" x14ac:dyDescent="0.25">
      <c r="A5">
        <v>-575584.41</v>
      </c>
      <c r="B5">
        <f t="shared" si="0"/>
        <v>331297413035.04816</v>
      </c>
    </row>
    <row r="6" spans="1:2" x14ac:dyDescent="0.25">
      <c r="A6">
        <v>-575569.81000000006</v>
      </c>
      <c r="B6">
        <f t="shared" si="0"/>
        <v>331280606183.43616</v>
      </c>
    </row>
    <row r="7" spans="1:2" x14ac:dyDescent="0.25">
      <c r="A7">
        <v>-575508.91</v>
      </c>
      <c r="B7">
        <f t="shared" si="0"/>
        <v>331210505489.38812</v>
      </c>
    </row>
    <row r="8" spans="1:2" x14ac:dyDescent="0.25">
      <c r="A8">
        <v>-575570.4</v>
      </c>
      <c r="B8">
        <f t="shared" si="0"/>
        <v>331281285356.16003</v>
      </c>
    </row>
    <row r="9" spans="1:2" x14ac:dyDescent="0.25">
      <c r="A9">
        <v>-574841.73</v>
      </c>
      <c r="B9">
        <f t="shared" si="0"/>
        <v>330443014549.39288</v>
      </c>
    </row>
    <row r="10" spans="1:2" x14ac:dyDescent="0.25">
      <c r="A10">
        <v>-576931.59</v>
      </c>
      <c r="B10">
        <f t="shared" si="0"/>
        <v>332850059539.92804</v>
      </c>
    </row>
    <row r="11" spans="1:2" x14ac:dyDescent="0.25">
      <c r="A11">
        <v>-575959.56999999995</v>
      </c>
      <c r="B11">
        <f t="shared" si="0"/>
        <v>331729426274.58484</v>
      </c>
    </row>
    <row r="12" spans="1:2" x14ac:dyDescent="0.25">
      <c r="A12">
        <v>-575934.76</v>
      </c>
      <c r="B12">
        <f t="shared" si="0"/>
        <v>331700847776.25763</v>
      </c>
    </row>
    <row r="13" spans="1:2" x14ac:dyDescent="0.25">
      <c r="A13">
        <v>-576052.6</v>
      </c>
      <c r="B13">
        <f t="shared" si="0"/>
        <v>331836597966.75995</v>
      </c>
    </row>
    <row r="14" spans="1:2" x14ac:dyDescent="0.25">
      <c r="A14">
        <v>-574614.74</v>
      </c>
      <c r="B14">
        <f t="shared" si="0"/>
        <v>330182099425.26758</v>
      </c>
    </row>
    <row r="15" spans="1:2" x14ac:dyDescent="0.25">
      <c r="A15">
        <v>-576293.29</v>
      </c>
      <c r="B15">
        <f t="shared" si="0"/>
        <v>332113956099.02417</v>
      </c>
    </row>
    <row r="16" spans="1:2" x14ac:dyDescent="0.25">
      <c r="A16">
        <v>-575164.02</v>
      </c>
      <c r="B16">
        <f t="shared" si="0"/>
        <v>330813649902.56042</v>
      </c>
    </row>
    <row r="17" spans="1:10" x14ac:dyDescent="0.25">
      <c r="A17">
        <v>-576683.91</v>
      </c>
      <c r="B17">
        <f t="shared" si="0"/>
        <v>332564332052.88812</v>
      </c>
    </row>
    <row r="18" spans="1:10" x14ac:dyDescent="0.25">
      <c r="A18">
        <v>-576445.41</v>
      </c>
      <c r="B18">
        <f t="shared" si="0"/>
        <v>332289310710.06812</v>
      </c>
    </row>
    <row r="19" spans="1:10" x14ac:dyDescent="0.25">
      <c r="A19">
        <v>-575678.46</v>
      </c>
      <c r="B19">
        <f t="shared" si="0"/>
        <v>331405689307.97156</v>
      </c>
    </row>
    <row r="20" spans="1:10" x14ac:dyDescent="0.25">
      <c r="A20">
        <v>-576285.34</v>
      </c>
      <c r="B20">
        <f t="shared" si="0"/>
        <v>332104793098.91559</v>
      </c>
    </row>
    <row r="21" spans="1:10" x14ac:dyDescent="0.25">
      <c r="A21">
        <v>-575389.24</v>
      </c>
      <c r="B21">
        <f t="shared" si="0"/>
        <v>331072777507.77759</v>
      </c>
    </row>
    <row r="22" spans="1:10" x14ac:dyDescent="0.25">
      <c r="A22">
        <v>-575471.56000000006</v>
      </c>
      <c r="B22">
        <f t="shared" si="0"/>
        <v>331167516368.83368</v>
      </c>
    </row>
    <row r="23" spans="1:10" x14ac:dyDescent="0.25">
      <c r="A23">
        <v>-576367.97</v>
      </c>
      <c r="B23">
        <f t="shared" si="0"/>
        <v>332200036841.92084</v>
      </c>
      <c r="J23" t="s">
        <v>16</v>
      </c>
    </row>
    <row r="24" spans="1:10" x14ac:dyDescent="0.25">
      <c r="A24">
        <v>-574571.56999999995</v>
      </c>
      <c r="B24">
        <f t="shared" si="0"/>
        <v>330132489052.26483</v>
      </c>
      <c r="F24" t="s">
        <v>0</v>
      </c>
      <c r="G24">
        <v>164727.37830000001</v>
      </c>
      <c r="J24" s="2">
        <v>5.5916400000000002E-4</v>
      </c>
    </row>
    <row r="25" spans="1:10" x14ac:dyDescent="0.25">
      <c r="A25">
        <v>-575371.66</v>
      </c>
      <c r="B25">
        <f t="shared" si="0"/>
        <v>331052547131.15564</v>
      </c>
      <c r="F25" t="s">
        <v>1</v>
      </c>
      <c r="G25" t="s">
        <v>2</v>
      </c>
      <c r="J25" s="2">
        <v>4.1027099999999999E-5</v>
      </c>
    </row>
    <row r="26" spans="1:10" x14ac:dyDescent="0.25">
      <c r="A26">
        <v>-575193.18999999994</v>
      </c>
      <c r="B26">
        <f t="shared" si="0"/>
        <v>330847205822.37604</v>
      </c>
      <c r="F26" t="s">
        <v>4</v>
      </c>
      <c r="G26">
        <f>B36-A37</f>
        <v>296343.61541748047</v>
      </c>
    </row>
    <row r="27" spans="1:10" x14ac:dyDescent="0.25">
      <c r="A27">
        <v>-575228.32999999996</v>
      </c>
      <c r="B27">
        <f t="shared" si="0"/>
        <v>330887631634.58887</v>
      </c>
      <c r="F27" t="s">
        <v>5</v>
      </c>
      <c r="G27" t="s">
        <v>17</v>
      </c>
    </row>
    <row r="28" spans="1:10" x14ac:dyDescent="0.25">
      <c r="A28">
        <v>-575759.12</v>
      </c>
      <c r="B28">
        <f t="shared" si="0"/>
        <v>331498564263.17438</v>
      </c>
    </row>
    <row r="29" spans="1:10" x14ac:dyDescent="0.25">
      <c r="A29">
        <v>-576202.92000000004</v>
      </c>
      <c r="B29">
        <f t="shared" si="0"/>
        <v>332009805016.52643</v>
      </c>
      <c r="F29" t="s">
        <v>8</v>
      </c>
      <c r="G29">
        <f>G26/G24</f>
        <v>1.7989943048676593</v>
      </c>
    </row>
    <row r="30" spans="1:10" x14ac:dyDescent="0.25">
      <c r="A30">
        <v>-576122.53</v>
      </c>
      <c r="B30">
        <f t="shared" si="0"/>
        <v>331917169573.60095</v>
      </c>
      <c r="F30" t="s">
        <v>15</v>
      </c>
      <c r="G30">
        <v>0.5</v>
      </c>
    </row>
    <row r="31" spans="1:10" x14ac:dyDescent="0.25">
      <c r="A31">
        <v>-575443.09</v>
      </c>
      <c r="B31">
        <f t="shared" si="0"/>
        <v>331134749828.74805</v>
      </c>
    </row>
    <row r="32" spans="1:10" x14ac:dyDescent="0.25">
      <c r="A32">
        <v>-575633.81000000006</v>
      </c>
      <c r="B32">
        <f t="shared" si="0"/>
        <v>331354283215.11615</v>
      </c>
      <c r="G32" s="1">
        <f>G29*G30</f>
        <v>0.89949715243382966</v>
      </c>
    </row>
    <row r="33" spans="1:2" x14ac:dyDescent="0.25">
      <c r="A33">
        <v>-575232.47</v>
      </c>
      <c r="B33">
        <f t="shared" si="0"/>
        <v>330892394542.30084</v>
      </c>
    </row>
    <row r="34" spans="1:2" x14ac:dyDescent="0.25">
      <c r="A34">
        <v>-576330.4</v>
      </c>
      <c r="B34">
        <f t="shared" si="0"/>
        <v>332156729964.16003</v>
      </c>
    </row>
    <row r="35" spans="1:2" x14ac:dyDescent="0.25">
      <c r="A35">
        <v>-576122.53</v>
      </c>
      <c r="B35">
        <f t="shared" si="0"/>
        <v>331917169573.60095</v>
      </c>
    </row>
    <row r="36" spans="1:2" x14ac:dyDescent="0.25">
      <c r="A36">
        <f>AVERAGE(A1:A35)</f>
        <v>-575727.69885714282</v>
      </c>
      <c r="B36">
        <f>AVERAGE(B1:B35)</f>
        <v>331462679574.95636</v>
      </c>
    </row>
    <row r="37" spans="1:2" x14ac:dyDescent="0.25">
      <c r="A37">
        <f>A36*A36</f>
        <v>331462383231.34094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D6601-9A8A-420C-BEB2-475ED067F3C0}">
  <dimension ref="A1:L37"/>
  <sheetViews>
    <sheetView topLeftCell="A25" workbookViewId="0">
      <selection activeCell="G29" sqref="G29"/>
    </sheetView>
  </sheetViews>
  <sheetFormatPr defaultRowHeight="15" x14ac:dyDescent="0.25"/>
  <cols>
    <col min="1" max="1" width="15.28515625" customWidth="1"/>
    <col min="2" max="2" width="12" bestFit="1" customWidth="1"/>
    <col min="7" max="7" width="29.28515625" customWidth="1"/>
    <col min="12" max="12" width="14.5703125" customWidth="1"/>
  </cols>
  <sheetData>
    <row r="1" spans="1:2" x14ac:dyDescent="0.25">
      <c r="A1">
        <v>-574226.68999999994</v>
      </c>
      <c r="B1">
        <f>A1*A1</f>
        <v>329736291508.35602</v>
      </c>
    </row>
    <row r="2" spans="1:2" x14ac:dyDescent="0.25">
      <c r="A2">
        <v>-574611.36</v>
      </c>
      <c r="B2">
        <f t="shared" ref="B2:B35" si="0">A2*A2</f>
        <v>330178215041.04956</v>
      </c>
    </row>
    <row r="3" spans="1:2" x14ac:dyDescent="0.25">
      <c r="A3">
        <v>-573708.96</v>
      </c>
      <c r="B3">
        <f t="shared" si="0"/>
        <v>329141970784.28156</v>
      </c>
    </row>
    <row r="4" spans="1:2" x14ac:dyDescent="0.25">
      <c r="A4">
        <v>-573959.86</v>
      </c>
      <c r="B4">
        <f t="shared" si="0"/>
        <v>329429920891.2196</v>
      </c>
    </row>
    <row r="5" spans="1:2" x14ac:dyDescent="0.25">
      <c r="A5">
        <v>-574147.88</v>
      </c>
      <c r="B5">
        <f t="shared" si="0"/>
        <v>329645788108.49438</v>
      </c>
    </row>
    <row r="6" spans="1:2" x14ac:dyDescent="0.25">
      <c r="A6">
        <v>-574439.03</v>
      </c>
      <c r="B6">
        <f t="shared" si="0"/>
        <v>329980199187.34094</v>
      </c>
    </row>
    <row r="7" spans="1:2" x14ac:dyDescent="0.25">
      <c r="A7">
        <v>-573386.19999999995</v>
      </c>
      <c r="B7">
        <f t="shared" si="0"/>
        <v>328771734350.43994</v>
      </c>
    </row>
    <row r="8" spans="1:2" x14ac:dyDescent="0.25">
      <c r="A8">
        <v>-575034.78</v>
      </c>
      <c r="B8">
        <f t="shared" si="0"/>
        <v>330664998209.64844</v>
      </c>
    </row>
    <row r="9" spans="1:2" x14ac:dyDescent="0.25">
      <c r="A9">
        <v>-574234.41</v>
      </c>
      <c r="B9">
        <f t="shared" si="0"/>
        <v>329745157628.04816</v>
      </c>
    </row>
    <row r="10" spans="1:2" x14ac:dyDescent="0.25">
      <c r="A10">
        <v>-575154.62</v>
      </c>
      <c r="B10">
        <f t="shared" si="0"/>
        <v>330802836907.34442</v>
      </c>
    </row>
    <row r="11" spans="1:2" x14ac:dyDescent="0.25">
      <c r="A11">
        <v>-574537.67000000004</v>
      </c>
      <c r="B11">
        <f t="shared" si="0"/>
        <v>330093534249.02893</v>
      </c>
    </row>
    <row r="12" spans="1:2" x14ac:dyDescent="0.25">
      <c r="A12">
        <v>-574552.06000000006</v>
      </c>
      <c r="B12">
        <f t="shared" si="0"/>
        <v>330110069650.24365</v>
      </c>
    </row>
    <row r="13" spans="1:2" x14ac:dyDescent="0.25">
      <c r="A13">
        <v>-574680.93000000005</v>
      </c>
      <c r="B13">
        <f t="shared" si="0"/>
        <v>330258171305.66498</v>
      </c>
    </row>
    <row r="14" spans="1:2" x14ac:dyDescent="0.25">
      <c r="A14">
        <v>-574702.43000000005</v>
      </c>
      <c r="B14">
        <f t="shared" si="0"/>
        <v>330282883047.90497</v>
      </c>
    </row>
    <row r="15" spans="1:2" x14ac:dyDescent="0.25">
      <c r="A15">
        <v>-573013.77</v>
      </c>
      <c r="B15">
        <f t="shared" si="0"/>
        <v>328344780609.61292</v>
      </c>
    </row>
    <row r="16" spans="1:2" x14ac:dyDescent="0.25">
      <c r="A16">
        <v>-573246.1</v>
      </c>
      <c r="B16">
        <f t="shared" si="0"/>
        <v>328611091165.20996</v>
      </c>
    </row>
    <row r="17" spans="1:12" x14ac:dyDescent="0.25">
      <c r="A17">
        <v>-575477.68999999994</v>
      </c>
      <c r="B17">
        <f t="shared" si="0"/>
        <v>331174571687.73602</v>
      </c>
    </row>
    <row r="18" spans="1:12" x14ac:dyDescent="0.25">
      <c r="A18">
        <v>-574991.34</v>
      </c>
      <c r="B18">
        <f t="shared" si="0"/>
        <v>330615041074.99554</v>
      </c>
    </row>
    <row r="19" spans="1:12" x14ac:dyDescent="0.25">
      <c r="A19">
        <v>-575074.32999999996</v>
      </c>
      <c r="B19">
        <f t="shared" si="0"/>
        <v>330710485024.94885</v>
      </c>
    </row>
    <row r="20" spans="1:12" x14ac:dyDescent="0.25">
      <c r="A20">
        <v>-574653.81999999995</v>
      </c>
      <c r="B20">
        <f t="shared" si="0"/>
        <v>330227012840.59235</v>
      </c>
    </row>
    <row r="21" spans="1:12" x14ac:dyDescent="0.25">
      <c r="A21">
        <v>-575040.32999999996</v>
      </c>
      <c r="B21">
        <f t="shared" si="0"/>
        <v>330671381126.50885</v>
      </c>
    </row>
    <row r="22" spans="1:12" x14ac:dyDescent="0.25">
      <c r="A22">
        <v>-575045.37</v>
      </c>
      <c r="B22">
        <f t="shared" si="0"/>
        <v>330677177558.43689</v>
      </c>
    </row>
    <row r="23" spans="1:12" x14ac:dyDescent="0.25">
      <c r="A23">
        <v>-574360.22</v>
      </c>
      <c r="B23">
        <f t="shared" si="0"/>
        <v>329889662318.44836</v>
      </c>
    </row>
    <row r="24" spans="1:12" x14ac:dyDescent="0.25">
      <c r="A24">
        <v>-574050.21</v>
      </c>
      <c r="B24">
        <f t="shared" si="0"/>
        <v>329533643601.04407</v>
      </c>
    </row>
    <row r="25" spans="1:12" x14ac:dyDescent="0.25">
      <c r="A25">
        <v>-575008.71</v>
      </c>
      <c r="B25">
        <f t="shared" si="0"/>
        <v>330635016575.86407</v>
      </c>
    </row>
    <row r="26" spans="1:12" x14ac:dyDescent="0.25">
      <c r="A26">
        <v>-573679.12</v>
      </c>
      <c r="B26">
        <f t="shared" si="0"/>
        <v>329107732723.97437</v>
      </c>
    </row>
    <row r="27" spans="1:12" x14ac:dyDescent="0.25">
      <c r="A27">
        <v>-574000.76</v>
      </c>
      <c r="B27">
        <f t="shared" si="0"/>
        <v>329476872480.57764</v>
      </c>
      <c r="F27" t="s">
        <v>0</v>
      </c>
      <c r="G27">
        <v>164727.37830000001</v>
      </c>
      <c r="J27" t="s">
        <v>11</v>
      </c>
      <c r="K27" t="s">
        <v>13</v>
      </c>
      <c r="L27" t="s">
        <v>14</v>
      </c>
    </row>
    <row r="28" spans="1:12" x14ac:dyDescent="0.25">
      <c r="A28">
        <v>-574309.56000000006</v>
      </c>
      <c r="B28">
        <f t="shared" si="0"/>
        <v>329831470707.39368</v>
      </c>
      <c r="F28" t="s">
        <v>1</v>
      </c>
      <c r="G28" t="s">
        <v>2</v>
      </c>
      <c r="J28" s="2">
        <v>3.5907400000000003E-4</v>
      </c>
      <c r="K28">
        <v>0.77</v>
      </c>
    </row>
    <row r="29" spans="1:12" x14ac:dyDescent="0.25">
      <c r="A29">
        <v>-574114.63</v>
      </c>
      <c r="B29">
        <f t="shared" si="0"/>
        <v>329607608380.03693</v>
      </c>
      <c r="F29" t="s">
        <v>4</v>
      </c>
      <c r="G29">
        <f>B36-A37</f>
        <v>358856.24462890625</v>
      </c>
    </row>
    <row r="30" spans="1:12" x14ac:dyDescent="0.25">
      <c r="A30">
        <v>-574230.88</v>
      </c>
      <c r="B30">
        <f t="shared" si="0"/>
        <v>329741103545.5744</v>
      </c>
      <c r="F30" t="s">
        <v>5</v>
      </c>
      <c r="G30">
        <v>1595866.068</v>
      </c>
    </row>
    <row r="31" spans="1:12" x14ac:dyDescent="0.25">
      <c r="A31">
        <v>-574160.74</v>
      </c>
      <c r="B31">
        <f t="shared" si="0"/>
        <v>329660555357.3476</v>
      </c>
    </row>
    <row r="32" spans="1:12" x14ac:dyDescent="0.25">
      <c r="A32">
        <v>-574136.77</v>
      </c>
      <c r="B32">
        <f t="shared" si="0"/>
        <v>329633030666.0329</v>
      </c>
      <c r="F32" t="s">
        <v>8</v>
      </c>
      <c r="G32">
        <f>G29/G27</f>
        <v>2.178485740089668</v>
      </c>
    </row>
    <row r="33" spans="1:7" x14ac:dyDescent="0.25">
      <c r="A33">
        <v>-575387.11</v>
      </c>
      <c r="B33">
        <f t="shared" si="0"/>
        <v>331070326354.1521</v>
      </c>
      <c r="F33" t="s">
        <v>9</v>
      </c>
      <c r="G33">
        <v>0.52</v>
      </c>
    </row>
    <row r="34" spans="1:7" x14ac:dyDescent="0.25">
      <c r="A34">
        <v>-574178.35</v>
      </c>
      <c r="B34">
        <f t="shared" si="0"/>
        <v>329680777608.72247</v>
      </c>
      <c r="G34" s="1">
        <f>G33*G32</f>
        <v>1.1328125848466275</v>
      </c>
    </row>
    <row r="35" spans="1:7" x14ac:dyDescent="0.25">
      <c r="A35">
        <v>-575390.82999999996</v>
      </c>
      <c r="B35">
        <f t="shared" si="0"/>
        <v>331074607248.08887</v>
      </c>
    </row>
    <row r="36" spans="1:7" x14ac:dyDescent="0.25">
      <c r="A36">
        <f>AVERAGE(A1:A35)</f>
        <v>-574426.50057142845</v>
      </c>
      <c r="B36">
        <f>AVERAGE(B1:B35)</f>
        <v>329966163414.98193</v>
      </c>
    </row>
    <row r="37" spans="1:7" x14ac:dyDescent="0.25">
      <c r="A37">
        <f>A36*A36</f>
        <v>329965804558.7373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Methanol</vt:lpstr>
      <vt:lpstr>Nitrogen</vt:lpstr>
      <vt:lpstr>oxygen</vt:lpstr>
      <vt:lpstr>hydrogen</vt:lpstr>
      <vt:lpstr>carbon dixode</vt:lpstr>
      <vt:lpstr>weight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Hamidreza</dc:creator>
  <cp:lastModifiedBy>Asus</cp:lastModifiedBy>
  <dcterms:created xsi:type="dcterms:W3CDTF">2015-06-05T18:17:20Z</dcterms:created>
  <dcterms:modified xsi:type="dcterms:W3CDTF">2023-08-11T09:49:53Z</dcterms:modified>
</cp:coreProperties>
</file>